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c517ae1828ceee/Dokumenter/EAU/ELE150 Bachelor/Oppgåve/"/>
    </mc:Choice>
  </mc:AlternateContent>
  <xr:revisionPtr revIDLastSave="288" documentId="13_ncr:1_{237FCE67-3481-4682-BC60-AB58DDBC7703}" xr6:coauthVersionLast="47" xr6:coauthVersionMax="47" xr10:uidLastSave="{333D3B66-3801-45BD-84ED-ADBD741E7CF3}"/>
  <bookViews>
    <workbookView xWindow="7230" yWindow="3375" windowWidth="20040" windowHeight="15435" activeTab="1" xr2:uid="{329EDAB3-7763-4609-B284-A3F8928B1577}"/>
  </bookViews>
  <sheets>
    <sheet name="Tidsplan" sheetId="1" r:id="rId1"/>
    <sheet name="Timelogg" sheetId="2" r:id="rId2"/>
  </sheets>
  <definedNames>
    <definedName name="EksterneData_2" localSheetId="1" hidden="1">Timelogg!$B$1:$B$2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E1" i="2"/>
  <c r="M13" i="1"/>
  <c r="N13" i="1"/>
  <c r="O13" i="1"/>
  <c r="P13" i="1"/>
  <c r="E13" i="1"/>
  <c r="E12" i="1"/>
  <c r="L1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3C05BC7-9C67-4CD4-A4EA-E20180BCA805}" keepAlive="1" name="Spørring - SUM" description="Tilkobling til spørringen SUM i arbeidsboken." type="5" refreshedVersion="6" background="1" saveData="1">
    <dbPr connection="Provider=Microsoft.Mashup.OleDb.1;Data Source=$Workbook$;Location=SUM;Extended Properties=&quot;&quot;" command="SELECT * FROM [SUM]"/>
  </connection>
  <connection id="2" xr16:uid="{614A3B34-3BBC-4043-925D-EA732245A847}" keepAlive="1" name="Spørring - Table 0" description="Tilkobling til spørringen Table 0 i arbeidsboken." type="5" refreshedVersion="6" refreshOnLoad="1" saveData="1">
    <dbPr connection="Provider=Microsoft.Mashup.OleDb.1;Data Source=$Workbook$;Location=&quot;Table 0&quot;;Extended Properties=&quot;&quot;" command="SELECT * FROM [Table 0]"/>
  </connection>
  <connection id="3" xr16:uid="{CDB9CCDD-A877-4FF1-B076-4AEEC1C14D43}" keepAlive="1" name="Spørring - Table 1" description="Tilkobling til spørringen Table 1 i arbeidsboken." type="5" refreshedVersion="6" background="1" saveData="1">
    <dbPr connection="Provider=Microsoft.Mashup.OleDb.1;Data Source=$Workbook$;Location=&quot;Table 1&quot;;Extended Properties=&quot;&quot;" command="SELECT * FROM [Table 1]"/>
  </connection>
  <connection id="4" xr16:uid="{DC0F2784-B2D2-4B0E-837B-A402712728BE}" keepAlive="1" name="Spørring - Table 2" description="Tilkobling til spørringen Table 2 i arbeidsboken." type="5" refreshedVersion="6" background="1" saveData="1">
    <dbPr connection="Provider=Microsoft.Mashup.OleDb.1;Data Source=$Workbook$;Location=&quot;Table 2&quot;;Extended Properties=&quot;&quot;" command="SELECT * FROM [Table 2]"/>
  </connection>
  <connection id="5" xr16:uid="{F949C4FE-39E0-4E1B-BA42-6430697EFD5D}" keepAlive="1" name="Spørring - Table 3" description="Tilkobling til spørringen Table 3 i arbeidsboken." type="5" refreshedVersion="6" background="1" saveData="1">
    <dbPr connection="Provider=Microsoft.Mashup.OleDb.1;Data Source=$Workbook$;Location=&quot;Table 3&quot;;Extended Properties=&quot;&quot;" command="SELECT * FROM [Table 3]"/>
  </connection>
</connections>
</file>

<file path=xl/sharedStrings.xml><?xml version="1.0" encoding="utf-8"?>
<sst xmlns="http://schemas.openxmlformats.org/spreadsheetml/2006/main" count="146" uniqueCount="137">
  <si>
    <t>Veke</t>
  </si>
  <si>
    <t>Aktiviteter</t>
  </si>
  <si>
    <t>Start dato</t>
  </si>
  <si>
    <t>Slutt dato</t>
  </si>
  <si>
    <t>Timetal</t>
  </si>
  <si>
    <t>Avklare bruk av robotarm</t>
  </si>
  <si>
    <t>Planlagt</t>
  </si>
  <si>
    <t>Ferdig</t>
  </si>
  <si>
    <t>Kommentar</t>
  </si>
  <si>
    <t>Påbegynt</t>
  </si>
  <si>
    <t>Problem / avbrutt</t>
  </si>
  <si>
    <t>Sende data over seriell til PC</t>
  </si>
  <si>
    <t>Må sjekke om eg treng checksum</t>
  </si>
  <si>
    <t>Motta data over seriell fra Arduino</t>
  </si>
  <si>
    <t>Checksum?</t>
  </si>
  <si>
    <t>Loggføre data i Excel</t>
  </si>
  <si>
    <t>Bli kjent med VS Office Developer Tools, Office Interop</t>
  </si>
  <si>
    <t>Sette opp ønska parameter for test i Excel</t>
  </si>
  <si>
    <t>Vidaresende kommandoer fra PC til robotarm</t>
  </si>
  <si>
    <t>Sekvens; vanlig bevegelse for klokke og smykke</t>
  </si>
  <si>
    <t>Sekvens; fall med ulike parameter</t>
  </si>
  <si>
    <t>For å sikre at fallsensor detekterer fall</t>
  </si>
  <si>
    <t>Programmere NI myDAQ</t>
  </si>
  <si>
    <t>Dersom vanskeleg å sende kommando til arm med Arduino</t>
  </si>
  <si>
    <t>2/7</t>
  </si>
  <si>
    <t>Start på hovuddel prosjekt</t>
  </si>
  <si>
    <t>mandag</t>
  </si>
  <si>
    <t>fredag</t>
  </si>
  <si>
    <t>Fargekoding</t>
  </si>
  <si>
    <t>Kjøpe IMU og barometer</t>
  </si>
  <si>
    <t>Samle inn data fra IMU og barometer</t>
  </si>
  <si>
    <t>Bli kjent med bibliotek frå produsent</t>
  </si>
  <si>
    <t>Må vurdere spesifikasjoner etter realistiske scenario. Leveringstid</t>
  </si>
  <si>
    <t>Skal sendast til Arduino over seriell, evt. myDAQ</t>
  </si>
  <si>
    <t>5/7</t>
  </si>
  <si>
    <t>Ved behov</t>
  </si>
  <si>
    <t>Holdebrakett</t>
  </si>
  <si>
    <t>Måle klype på robotarm og oppdatere CAD-modell</t>
  </si>
  <si>
    <t>3D-printe holdebrakett</t>
  </si>
  <si>
    <t>Låne skyvelære på lab</t>
  </si>
  <si>
    <t>Fallhøgde, hastigheit, akselerasjon (og retardasjon)</t>
  </si>
  <si>
    <t>PÅSKE</t>
  </si>
  <si>
    <t>Vurdere metode for input av parameter</t>
  </si>
  <si>
    <t>PC</t>
  </si>
  <si>
    <t>Arduino</t>
  </si>
  <si>
    <t>Kan ikkje dette, håper å få hjelp. Må sikkert oppdatere modell på nytt</t>
  </si>
  <si>
    <t>10/40</t>
  </si>
  <si>
    <t>Test av hardkoda sekvens</t>
  </si>
  <si>
    <t>Analog (?) input med parameter fra Arduino eller myDAQ</t>
  </si>
  <si>
    <t>Analogt? Arduino eller myDAQ?</t>
  </si>
  <si>
    <t>Test av sekvens med dynamiske parameter</t>
  </si>
  <si>
    <t>Robotarm</t>
  </si>
  <si>
    <t>Fullstendig funksjonstest</t>
  </si>
  <si>
    <t>Brakett med alle komponenter, automatisk justering av parameter og start/stopp</t>
  </si>
  <si>
    <t>Testing</t>
  </si>
  <si>
    <t>Fallhøgder</t>
  </si>
  <si>
    <t>Alle testar må gjennomførast i begge modus (klokke og smykke)</t>
  </si>
  <si>
    <t>Oppgitt 1m for smykke, 60cm for klokke</t>
  </si>
  <si>
    <t>Oppdatere program etter første test</t>
  </si>
  <si>
    <t>Hastigheiter</t>
  </si>
  <si>
    <t>Akselerasjon og retardasjon</t>
  </si>
  <si>
    <t>DATO</t>
  </si>
  <si>
    <t>TIMETAL</t>
  </si>
  <si>
    <t>UTFØRT</t>
  </si>
  <si>
    <t>Laga prototype for programmatisk loggføring av data i Excel. Brukte ein temperatursensor kopla til Arduino, loggførte temperatur og tidspunkt for mottak av temp.verdi. Satt opp skift av kolonne kvart minutt</t>
  </si>
  <si>
    <t>Gjenståande dagar:</t>
  </si>
  <si>
    <t>Totalt timetal:</t>
  </si>
  <si>
    <t>SUM</t>
  </si>
  <si>
    <t>Legevakt</t>
  </si>
  <si>
    <t>Vidare jobbing med prototypen over</t>
  </si>
  <si>
    <t>Fekk lånt den minste robotarmen. Testa fallsensoren med fall frå veldig lave hastigheiter og akselerasjoner opp til 3m/s og 15m/s^2 utan hell. Kanskje eg får testa den som er større i morgon, ellers må eg vurdere ein annan framgansmåte.</t>
  </si>
  <si>
    <t>Møte med Mads Nielsen frå Tunstall om Vibby, deretter møte med Preben og Morten for å diskutere oppdatert kravspesifikasjon. Skal finne brukargruppe i Danmark. Teste fall med fleire "steg"</t>
  </si>
  <si>
    <t>Innlevering ELE114</t>
  </si>
  <si>
    <t>Prøve å lage til testprogram for trykksensor</t>
  </si>
  <si>
    <t>Lage prototyp av program med oppsett eg ønsker å bruke med sensorane som er kjøpt inn. Bruker temperatursensor som erstatning.</t>
  </si>
  <si>
    <t>Vidare jobbing med prototypen over. Sette meg inn i C++ syntax, header-filer m.m. Studere datablad og bibliotek til sensorane som er kjøpt.</t>
  </si>
  <si>
    <t>Implementere BMP3XX bibliotek for trykksensor</t>
  </si>
  <si>
    <t>Ferdigstille testprogram</t>
  </si>
  <si>
    <t>Implementere ICM_20948 bibliotek for IMU</t>
  </si>
  <si>
    <t>Prøve å øke samplingsraten til sensorane, fekk det ikkje til</t>
  </si>
  <si>
    <t>Dataoverføring til Excel, svært tungvint å manipulere celler</t>
  </si>
  <si>
    <t>Fekk hjelp av Endre Håland til å hente data inn i MATLAB i staden, samt filtrering og plotting. Starta bygging av mekanisme for kontrollert falltesting.</t>
  </si>
  <si>
    <t xml:space="preserve">Endre x-aksen i MATLAB-plott til tid (i forhold til start av fall), problem med at "DataTip" blir avrunda for trykk. </t>
  </si>
  <si>
    <t>Lagre mottatt data i .mat format. Legge til plot for høgde. Prøve å forbetre presisjonen til trykksensor utan hell.</t>
  </si>
  <si>
    <t>Legge til brukargrensesnitt for input av testvariabler ved programstart (fallhøgde, antall puter o.l.) samt deteksjon av alarm</t>
  </si>
  <si>
    <t>Forbetre fysisk oppsett for Arduino m./ sensorar, meir påliteleg deteksjon av knappen. Utføre ein del falltester, også med kamera for sakte film.</t>
  </si>
  <si>
    <t>Prøve å konvertere sakte fil frå .mp4 til .avi slik at film kan spelast av med implay(), testing med ulike bilderater for in/ut. Brukte FFmpeg og plugin i Matlab</t>
  </si>
  <si>
    <t>Prøve å tekste video med Ffmpeg både via Matlab og batch-fil. Bildekvalitet vart utruleg dårleg, svært tungvint å gjennomføre</t>
  </si>
  <si>
    <t>Begynte å lage MATLAB-App for å slå saman innsamling, plotting og samanlikning av data</t>
  </si>
  <si>
    <t>Fann ut at akselerometer var sett til minste måleområde (+-2g), endra dette til +-16g (største måleområde). Prøvde å sette opp plotting av data i appen</t>
  </si>
  <si>
    <t>Lagt inn fleire funksjonar som handterer lasting av fil med variabler samt plotting av data og innføring i tabell</t>
  </si>
  <si>
    <t>Lite produktiv dag, prøver å få plotting til å fungere, men sliter med struct datatype. Må prøve å lage ei klasse, men må finne ut korleis ein importerer den.</t>
  </si>
  <si>
    <t>Laga klasse for å halde på data frå eit fall. Starta å endre appen for å ta i bruk klassa.</t>
  </si>
  <si>
    <t>Kan logge og fylle inn data i tabell med data frå objekt i klassen.</t>
  </si>
  <si>
    <t>Plotting i app fungerer med objekt av typen Falldata</t>
  </si>
  <si>
    <t>Teste app med nye fall. Klarer ikkje konkludere noko med den dataen eg får.</t>
  </si>
  <si>
    <t>E-post med Marcus og Endre. Prøvde å auke samplingsraten til akselerometer utan hell.</t>
  </si>
  <si>
    <t>Utførte mange tester med ulike parameter.</t>
  </si>
  <si>
    <t>Veiledning med Marcus og Endre. Lese dokumentasjon/registerbankar for å finne ut korleis endre samplingsrate for akselerasjon.</t>
  </si>
  <si>
    <t>Klarte endeleg å auke samplingsraten til akselerometeret ved å bl.a. skru av gyro. Prøvde å auke samplingsraten til barometer utan hell</t>
  </si>
  <si>
    <t>Prøvde å modifisere biblioteket til trykksensoren for å auke samplingsraten og auke nøyaktigheita ved lav IIR-filter innstilling. Ser ikkje ut til å fungere bra</t>
  </si>
  <si>
    <t>Testing av modifisert vs. standard bibliotek for trykksensoren. Ser ikkje ut til at eg fekk betra ytelsen, så kan like godt bruke standard.</t>
  </si>
  <si>
    <t>Fiksa legge til og slette fleire element frå tabell samtidig. Leste nokre avhandlinger om falltesting</t>
  </si>
  <si>
    <t>Gjorde det mogleg å laste inn fleire resultat frå fil samtidig</t>
  </si>
  <si>
    <t>Jobba med ELE114</t>
  </si>
  <si>
    <t>Testing av fallsensor i klokkemodus med 3/2/1 puter + skumgummi</t>
  </si>
  <si>
    <t>Testing av fallsensor i halskjedemodus med 3/2/1 puter + skumgummi og 4/2 puter skumgummi</t>
  </si>
  <si>
    <t>Laga til delar av midtvegspresentasjon. Fann diverse forskning innan dette feltet.</t>
  </si>
  <si>
    <t>Testing av fallsensor i halskjedemodus med 3/2/1 puter + skumgummi og 2 puter skumgummi ved 133cm fallhøgde. Fullførte midtvegspresentasjon med ny informasjon</t>
  </si>
  <si>
    <t>E-post veileding med Marcus og Endre. Las mange rapporter om utvikling av fallsensorer</t>
  </si>
  <si>
    <t>Las ein artikkel om barometer til bruk i fallsensor. Test av fallsensor i senga i både klokke- og smykkemodus. Smykke ser ut til å vere mest påliteleg.</t>
  </si>
  <si>
    <t>Prøvde å redusere oscillasjon ved å skru av hjul på tralle, jamne glideflate til hengsler og halde riggen stødig under fall -&gt; Ingen effekt. Satte opp motvekt for å gi fall på ca. 1/2 g</t>
  </si>
  <si>
    <t>Midtveispresentasjon og jobbintervju. Arbeid med ELE114.</t>
  </si>
  <si>
    <t>Sette opp eit eksempel som viser at resultata fallriggen gir er gyldige.</t>
  </si>
  <si>
    <t>Jobbe med oppgåver i ELE114</t>
  </si>
  <si>
    <t>Starta å skrive. Fokus på kap. 3-6, kva eg har gjort og problem eg har møtt på</t>
  </si>
  <si>
    <t>Test av fallsensor i klokke- og halskjedemodus med redusert akselerasjon (1/2 og 1/4 g)</t>
  </si>
  <si>
    <t>Test av fallsensor i halskjedemodus med 1/4 g</t>
  </si>
  <si>
    <t>Fortsette å skrive på kap. 4-6</t>
  </si>
  <si>
    <t>Fortsette å skrive på kap. 4-6, samt redigere kap. 1-3</t>
  </si>
  <si>
    <t>Små rettinger på det eg har skrive før eg sendte utkast til Marcus. Frekvensspekter-analyse av målinger med FFT, begynte å lage skript for generering av 3D-plot</t>
  </si>
  <si>
    <t>Seminar</t>
  </si>
  <si>
    <t>Samtale med og tilbakemelding frå Endre. Redigere midtvegspresentasjon til seminar.</t>
  </si>
  <si>
    <t>Heimreise til Volda</t>
  </si>
  <si>
    <t>Redigere oppgåva etter råd frå Endre.</t>
  </si>
  <si>
    <t>Redigere oppgåva etter råd frå Endre. Lage koplingsskjema</t>
  </si>
  <si>
    <t>Kristi himmelfartsdag</t>
  </si>
  <si>
    <t>Lage resultatmatrise</t>
  </si>
  <si>
    <t>Rydde opp i programkode og legge til kommentarar med henvisninger til datablad, føre denne inn i appendiks. Kommentere tabellar med resultat.</t>
  </si>
  <si>
    <t>Revidere teikninger, legge til bildetekst, føre inn manglande referanser. Modifisere dokument etter innspel frå Marcus.</t>
  </si>
  <si>
    <t>Skrive om setninger, flytte avsnitt</t>
  </si>
  <si>
    <t>Siste repetisjon til eksamen ELE114</t>
  </si>
  <si>
    <t>Eksamen ELE114</t>
  </si>
  <si>
    <t>Skrive avsnitt om MATLAB-app, omformulere setninger og flytte avsnitt</t>
  </si>
  <si>
    <t>Lese over oppgåva, finne kjelder som viser beste plassering av fallsensor på kroppen.</t>
  </si>
  <si>
    <t>Sjekke rettskriving, skrive om setninger.</t>
  </si>
  <si>
    <t>Sjekke rettskriving, skrive om setninger. Legge inn programkode for MATLAB-app, laste opp filer til GitHub og OneDrive for 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</si>
</sst>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6" borderId="1" applyNumberFormat="0" applyFont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39">
    <xf numFmtId="0" fontId="0" fillId="0" borderId="0" xfId="0"/>
    <xf numFmtId="0" fontId="1" fillId="5" borderId="0" xfId="4"/>
    <xf numFmtId="16" fontId="0" fillId="0" borderId="0" xfId="0" applyNumberFormat="1"/>
    <xf numFmtId="0" fontId="0" fillId="6" borderId="1" xfId="6" applyFont="1"/>
    <xf numFmtId="0" fontId="1" fillId="9" borderId="0" xfId="9"/>
    <xf numFmtId="0" fontId="1" fillId="10" borderId="1" xfId="10" applyBorder="1"/>
    <xf numFmtId="164" fontId="0" fillId="0" borderId="0" xfId="0" applyNumberFormat="1"/>
    <xf numFmtId="0" fontId="6" fillId="0" borderId="2" xfId="0" applyFont="1" applyBorder="1"/>
    <xf numFmtId="0" fontId="0" fillId="5" borderId="3" xfId="4" applyFont="1" applyBorder="1"/>
    <xf numFmtId="0" fontId="4" fillId="4" borderId="3" xfId="3" applyBorder="1"/>
    <xf numFmtId="0" fontId="2" fillId="2" borderId="3" xfId="1" applyBorder="1"/>
    <xf numFmtId="0" fontId="3" fillId="3" borderId="4" xfId="2" applyBorder="1"/>
    <xf numFmtId="0" fontId="0" fillId="0" borderId="0" xfId="0" applyBorder="1"/>
    <xf numFmtId="16" fontId="0" fillId="0" borderId="0" xfId="0" applyNumberFormat="1" applyBorder="1"/>
    <xf numFmtId="0" fontId="1" fillId="7" borderId="3" xfId="7" applyBorder="1"/>
    <xf numFmtId="0" fontId="1" fillId="7" borderId="0" xfId="7"/>
    <xf numFmtId="0" fontId="0" fillId="0" borderId="0" xfId="0" applyFont="1"/>
    <xf numFmtId="0" fontId="5" fillId="0" borderId="0" xfId="5"/>
    <xf numFmtId="0" fontId="7" fillId="8" borderId="0" xfId="8"/>
    <xf numFmtId="0" fontId="6" fillId="6" borderId="1" xfId="6" applyFont="1"/>
    <xf numFmtId="0" fontId="0" fillId="0" borderId="6" xfId="0" applyBorder="1"/>
    <xf numFmtId="0" fontId="0" fillId="6" borderId="8" xfId="6" applyFont="1" applyBorder="1"/>
    <xf numFmtId="49" fontId="0" fillId="0" borderId="6" xfId="0" applyNumberFormat="1" applyBorder="1" applyAlignment="1">
      <alignment horizontal="right"/>
    </xf>
    <xf numFmtId="0" fontId="0" fillId="0" borderId="9" xfId="0" applyBorder="1"/>
    <xf numFmtId="0" fontId="0" fillId="0" borderId="10" xfId="0" applyBorder="1"/>
    <xf numFmtId="16" fontId="0" fillId="0" borderId="11" xfId="0" applyNumberFormat="1" applyBorder="1"/>
    <xf numFmtId="0" fontId="0" fillId="0" borderId="13" xfId="0" applyBorder="1"/>
    <xf numFmtId="0" fontId="0" fillId="0" borderId="14" xfId="0" applyBorder="1"/>
    <xf numFmtId="0" fontId="1" fillId="5" borderId="0" xfId="4" applyFont="1"/>
    <xf numFmtId="0" fontId="1" fillId="7" borderId="0" xfId="7" applyFont="1"/>
    <xf numFmtId="0" fontId="1" fillId="9" borderId="0" xfId="9" applyFont="1"/>
    <xf numFmtId="0" fontId="6" fillId="0" borderId="0" xfId="0" applyFont="1"/>
    <xf numFmtId="0" fontId="6" fillId="0" borderId="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12" xfId="0" applyFont="1" applyFill="1" applyBorder="1"/>
    <xf numFmtId="14" fontId="0" fillId="0" borderId="0" xfId="0" applyNumberFormat="1"/>
    <xf numFmtId="2" fontId="0" fillId="0" borderId="0" xfId="0" applyNumberFormat="1"/>
    <xf numFmtId="49" fontId="0" fillId="0" borderId="0" xfId="0" applyNumberFormat="1"/>
  </cellXfs>
  <cellStyles count="11">
    <cellStyle name="40 % – uthevingsfarge 3" xfId="7" builtinId="39"/>
    <cellStyle name="40 % – uthevingsfarge 4" xfId="9" builtinId="43"/>
    <cellStyle name="40 % – uthevingsfarge 5" xfId="4" builtinId="47"/>
    <cellStyle name="40 % – uthevingsfarge 6" xfId="10" builtinId="51"/>
    <cellStyle name="Dårlig" xfId="2" builtinId="27"/>
    <cellStyle name="God" xfId="1" builtinId="26"/>
    <cellStyle name="Merknad" xfId="6" builtinId="10"/>
    <cellStyle name="Normal" xfId="0" builtinId="0"/>
    <cellStyle name="Nøytral" xfId="3" builtinId="28"/>
    <cellStyle name="Uthevingsfarge4" xfId="8" builtinId="41"/>
    <cellStyle name="Varseltekst" xfId="5" builtinId="11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647700</xdr:colOff>
      <xdr:row>20</xdr:row>
      <xdr:rowOff>152400</xdr:rowOff>
    </xdr:from>
    <xdr:to>
      <xdr:col>13</xdr:col>
      <xdr:colOff>114300</xdr:colOff>
      <xdr:row>21</xdr:row>
      <xdr:rowOff>180975</xdr:rowOff>
    </xdr:to>
    <xdr:sp macro="" textlink="">
      <xdr:nvSpPr>
        <xdr:cNvPr id="3" name="Stjerne: 5 tagger 2">
          <a:extLst>
            <a:ext uri="{FF2B5EF4-FFF2-40B4-BE49-F238E27FC236}">
              <a16:creationId xmlns:a16="http://schemas.microsoft.com/office/drawing/2014/main" id="{57DBEA6F-AB58-466F-8254-4D030780A80C}"/>
            </a:ext>
          </a:extLst>
        </xdr:cNvPr>
        <xdr:cNvSpPr/>
      </xdr:nvSpPr>
      <xdr:spPr>
        <a:xfrm>
          <a:off x="16602075" y="2838450"/>
          <a:ext cx="2286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/>
        </a:p>
      </xdr:txBody>
    </xdr:sp>
    <xdr:clientData/>
  </xdr:twoCellAnchor>
  <xdr:twoCellAnchor>
    <xdr:from>
      <xdr:col>13</xdr:col>
      <xdr:colOff>85725</xdr:colOff>
      <xdr:row>23</xdr:row>
      <xdr:rowOff>104775</xdr:rowOff>
    </xdr:from>
    <xdr:to>
      <xdr:col>13</xdr:col>
      <xdr:colOff>238125</xdr:colOff>
      <xdr:row>29</xdr:row>
      <xdr:rowOff>123825</xdr:rowOff>
    </xdr:to>
    <xdr:sp macro="" textlink="">
      <xdr:nvSpPr>
        <xdr:cNvPr id="8" name="Venstre hakeparentes 7">
          <a:extLst>
            <a:ext uri="{FF2B5EF4-FFF2-40B4-BE49-F238E27FC236}">
              <a16:creationId xmlns:a16="http://schemas.microsoft.com/office/drawing/2014/main" id="{8B05A78A-41E0-4530-A190-C53391322A9A}"/>
            </a:ext>
          </a:extLst>
        </xdr:cNvPr>
        <xdr:cNvSpPr/>
      </xdr:nvSpPr>
      <xdr:spPr>
        <a:xfrm>
          <a:off x="16040100" y="4524375"/>
          <a:ext cx="152400" cy="971550"/>
        </a:xfrm>
        <a:prstGeom prst="leftBracket">
          <a:avLst/>
        </a:prstGeom>
        <a:ln w="9525" cap="flat" cmpd="sng" algn="ctr">
          <a:solidFill>
            <a:schemeClr val="accent3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n-NO" sz="1100"/>
        </a:p>
      </xdr:txBody>
    </xdr:sp>
    <xdr:clientData/>
  </xdr:twoCellAnchor>
  <xdr:twoCellAnchor>
    <xdr:from>
      <xdr:col>13</xdr:col>
      <xdr:colOff>0</xdr:colOff>
      <xdr:row>21</xdr:row>
      <xdr:rowOff>76200</xdr:rowOff>
    </xdr:from>
    <xdr:to>
      <xdr:col>13</xdr:col>
      <xdr:colOff>114300</xdr:colOff>
      <xdr:row>22</xdr:row>
      <xdr:rowOff>95250</xdr:rowOff>
    </xdr:to>
    <xdr:cxnSp macro="">
      <xdr:nvCxnSpPr>
        <xdr:cNvPr id="10" name="Rett pilkobling 9">
          <a:extLst>
            <a:ext uri="{FF2B5EF4-FFF2-40B4-BE49-F238E27FC236}">
              <a16:creationId xmlns:a16="http://schemas.microsoft.com/office/drawing/2014/main" id="{B7960C60-009E-463A-99BA-48F002117F8C}"/>
            </a:ext>
          </a:extLst>
        </xdr:cNvPr>
        <xdr:cNvCxnSpPr/>
      </xdr:nvCxnSpPr>
      <xdr:spPr>
        <a:xfrm>
          <a:off x="16716375" y="4095750"/>
          <a:ext cx="11430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180975</xdr:rowOff>
    </xdr:from>
    <xdr:to>
      <xdr:col>11</xdr:col>
      <xdr:colOff>9525</xdr:colOff>
      <xdr:row>54</xdr:row>
      <xdr:rowOff>180975</xdr:rowOff>
    </xdr:to>
    <xdr:cxnSp macro="">
      <xdr:nvCxnSpPr>
        <xdr:cNvPr id="19" name="Rett linje 18">
          <a:extLst>
            <a:ext uri="{FF2B5EF4-FFF2-40B4-BE49-F238E27FC236}">
              <a16:creationId xmlns:a16="http://schemas.microsoft.com/office/drawing/2014/main" id="{E22F5876-1312-4F62-88A4-9C935C295DA2}"/>
            </a:ext>
          </a:extLst>
        </xdr:cNvPr>
        <xdr:cNvCxnSpPr/>
      </xdr:nvCxnSpPr>
      <xdr:spPr>
        <a:xfrm flipH="1">
          <a:off x="15163800" y="1514475"/>
          <a:ext cx="9525" cy="76200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25</xdr:row>
      <xdr:rowOff>85725</xdr:rowOff>
    </xdr:from>
    <xdr:to>
      <xdr:col>14</xdr:col>
      <xdr:colOff>238125</xdr:colOff>
      <xdr:row>32</xdr:row>
      <xdr:rowOff>104775</xdr:rowOff>
    </xdr:to>
    <xdr:sp macro="" textlink="">
      <xdr:nvSpPr>
        <xdr:cNvPr id="27" name="Venstre hakeparentes 26">
          <a:extLst>
            <a:ext uri="{FF2B5EF4-FFF2-40B4-BE49-F238E27FC236}">
              <a16:creationId xmlns:a16="http://schemas.microsoft.com/office/drawing/2014/main" id="{D3C484FE-C62D-4C46-917E-D92099F15765}"/>
            </a:ext>
          </a:extLst>
        </xdr:cNvPr>
        <xdr:cNvSpPr/>
      </xdr:nvSpPr>
      <xdr:spPr>
        <a:xfrm>
          <a:off x="16792575" y="4886325"/>
          <a:ext cx="161925" cy="1162050"/>
        </a:xfrm>
        <a:prstGeom prst="leftBracket">
          <a:avLst/>
        </a:prstGeom>
        <a:ln w="9525" cap="flat" cmpd="sng" algn="ctr">
          <a:solidFill>
            <a:schemeClr val="accent5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n-NO" sz="1100"/>
        </a:p>
      </xdr:txBody>
    </xdr:sp>
    <xdr:clientData/>
  </xdr:twoCellAnchor>
  <xdr:twoCellAnchor>
    <xdr:from>
      <xdr:col>15</xdr:col>
      <xdr:colOff>742950</xdr:colOff>
      <xdr:row>17</xdr:row>
      <xdr:rowOff>180975</xdr:rowOff>
    </xdr:from>
    <xdr:to>
      <xdr:col>16</xdr:col>
      <xdr:colOff>209550</xdr:colOff>
      <xdr:row>19</xdr:row>
      <xdr:rowOff>19050</xdr:rowOff>
    </xdr:to>
    <xdr:sp macro="" textlink="">
      <xdr:nvSpPr>
        <xdr:cNvPr id="29" name="Stjerne: 5 tagger 28">
          <a:extLst>
            <a:ext uri="{FF2B5EF4-FFF2-40B4-BE49-F238E27FC236}">
              <a16:creationId xmlns:a16="http://schemas.microsoft.com/office/drawing/2014/main" id="{A027914A-E2DF-4625-BF72-1E8D43CDB39E}"/>
            </a:ext>
          </a:extLst>
        </xdr:cNvPr>
        <xdr:cNvSpPr/>
      </xdr:nvSpPr>
      <xdr:spPr>
        <a:xfrm>
          <a:off x="18221325" y="3457575"/>
          <a:ext cx="2286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/>
        </a:p>
      </xdr:txBody>
    </xdr:sp>
    <xdr:clientData/>
  </xdr:twoCellAnchor>
  <xdr:twoCellAnchor>
    <xdr:from>
      <xdr:col>15</xdr:col>
      <xdr:colOff>542925</xdr:colOff>
      <xdr:row>18</xdr:row>
      <xdr:rowOff>47625</xdr:rowOff>
    </xdr:from>
    <xdr:to>
      <xdr:col>16</xdr:col>
      <xdr:colOff>38100</xdr:colOff>
      <xdr:row>41</xdr:row>
      <xdr:rowOff>85725</xdr:rowOff>
    </xdr:to>
    <xdr:cxnSp macro="">
      <xdr:nvCxnSpPr>
        <xdr:cNvPr id="30" name="Rett pilkobling 29">
          <a:extLst>
            <a:ext uri="{FF2B5EF4-FFF2-40B4-BE49-F238E27FC236}">
              <a16:creationId xmlns:a16="http://schemas.microsoft.com/office/drawing/2014/main" id="{02DE00B2-22FC-4EC6-A990-A200E8F9096E}"/>
            </a:ext>
          </a:extLst>
        </xdr:cNvPr>
        <xdr:cNvCxnSpPr/>
      </xdr:nvCxnSpPr>
      <xdr:spPr>
        <a:xfrm flipH="1">
          <a:off x="18021300" y="3514725"/>
          <a:ext cx="257175" cy="422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742950</xdr:colOff>
      <xdr:row>40</xdr:row>
      <xdr:rowOff>171450</xdr:rowOff>
    </xdr:from>
    <xdr:to>
      <xdr:col>16</xdr:col>
      <xdr:colOff>209550</xdr:colOff>
      <xdr:row>42</xdr:row>
      <xdr:rowOff>9525</xdr:rowOff>
    </xdr:to>
    <xdr:sp macro="" textlink="">
      <xdr:nvSpPr>
        <xdr:cNvPr id="33" name="Stjerne: 5 tagger 32">
          <a:extLst>
            <a:ext uri="{FF2B5EF4-FFF2-40B4-BE49-F238E27FC236}">
              <a16:creationId xmlns:a16="http://schemas.microsoft.com/office/drawing/2014/main" id="{0DFD3A6F-DCBE-4BD7-90DC-2A0A3236C39E}"/>
            </a:ext>
          </a:extLst>
        </xdr:cNvPr>
        <xdr:cNvSpPr/>
      </xdr:nvSpPr>
      <xdr:spPr>
        <a:xfrm>
          <a:off x="18221325" y="7829550"/>
          <a:ext cx="2286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/>
        </a:p>
      </xdr:txBody>
    </xdr:sp>
    <xdr:clientData/>
  </xdr:twoCellAnchor>
  <xdr:twoCellAnchor>
    <xdr:from>
      <xdr:col>16</xdr:col>
      <xdr:colOff>165891</xdr:colOff>
      <xdr:row>42</xdr:row>
      <xdr:rowOff>9524</xdr:rowOff>
    </xdr:from>
    <xdr:to>
      <xdr:col>16</xdr:col>
      <xdr:colOff>171450</xdr:colOff>
      <xdr:row>46</xdr:row>
      <xdr:rowOff>76200</xdr:rowOff>
    </xdr:to>
    <xdr:cxnSp macro="">
      <xdr:nvCxnSpPr>
        <xdr:cNvPr id="34" name="Rett pilkobling 33">
          <a:extLst>
            <a:ext uri="{FF2B5EF4-FFF2-40B4-BE49-F238E27FC236}">
              <a16:creationId xmlns:a16="http://schemas.microsoft.com/office/drawing/2014/main" id="{DCD2B924-A36B-4B0E-9B31-549DBF9184EF}"/>
            </a:ext>
          </a:extLst>
        </xdr:cNvPr>
        <xdr:cNvCxnSpPr>
          <a:stCxn id="33" idx="3"/>
        </xdr:cNvCxnSpPr>
      </xdr:nvCxnSpPr>
      <xdr:spPr>
        <a:xfrm>
          <a:off x="18406266" y="8048624"/>
          <a:ext cx="5559" cy="8286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2" connectionId="1" xr16:uid="{32D3E80B-4BD1-4532-A36D-CD946B082B56}" autoFormatId="16" applyNumberFormats="0" applyBorderFormats="0" applyFontFormats="0" applyPatternFormats="0" applyAlignmentFormats="0" applyWidthHeightFormats="0">
  <queryTableRefresh nextId="2">
    <queryTableFields count="1">
      <queryTableField id="1" name="SUM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8408E94-C161-4C4F-8704-8414125A91E4}" name="SUM" displayName="SUM" ref="B1:B3" tableType="queryTable" totalsRowCount="1">
  <autoFilter ref="B1:B2" xr:uid="{4251CE93-0791-4BA2-A45C-788A9AA9AE48}"/>
  <tableColumns count="1">
    <tableColumn id="1" xr3:uid="{434F028E-C8EB-4C6E-B2E3-5F4CCCBA43AD}" uniqueName="1" name="SUM" totalsRowFunction="custom" queryTableFieldId="1" totalsRowDxfId="0">
      <totalsRowFormula>SUM[](B7:B90)</totalsRow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3A34-E6AE-46F0-BE05-647EBCED6EA0}">
  <dimension ref="B1:AB50"/>
  <sheetViews>
    <sheetView workbookViewId="0">
      <selection activeCell="N38" sqref="N38:N39"/>
    </sheetView>
  </sheetViews>
  <sheetFormatPr baseColWidth="10" defaultRowHeight="15" x14ac:dyDescent="0.25"/>
  <cols>
    <col min="1" max="1" width="16.5703125" customWidth="1"/>
    <col min="2" max="2" width="45.7109375" customWidth="1"/>
    <col min="3" max="3" width="62.7109375" customWidth="1"/>
  </cols>
  <sheetData>
    <row r="1" spans="2:28" ht="15.75" thickBot="1" x14ac:dyDescent="0.3"/>
    <row r="2" spans="2:28" x14ac:dyDescent="0.25">
      <c r="B2" s="7" t="s">
        <v>28</v>
      </c>
    </row>
    <row r="3" spans="2:28" x14ac:dyDescent="0.25">
      <c r="B3" s="8" t="s">
        <v>6</v>
      </c>
    </row>
    <row r="4" spans="2:28" x14ac:dyDescent="0.25">
      <c r="B4" s="14" t="s">
        <v>35</v>
      </c>
    </row>
    <row r="5" spans="2:28" x14ac:dyDescent="0.25">
      <c r="B5" s="9" t="s">
        <v>9</v>
      </c>
      <c r="C5" s="12"/>
    </row>
    <row r="6" spans="2:28" x14ac:dyDescent="0.25">
      <c r="B6" s="10" t="s">
        <v>7</v>
      </c>
    </row>
    <row r="7" spans="2:28" ht="15.75" thickBot="1" x14ac:dyDescent="0.3">
      <c r="B7" s="11" t="s">
        <v>10</v>
      </c>
    </row>
    <row r="8" spans="2:28" x14ac:dyDescent="0.25">
      <c r="K8" t="s">
        <v>25</v>
      </c>
    </row>
    <row r="9" spans="2:28" ht="15.75" thickBot="1" x14ac:dyDescent="0.3"/>
    <row r="10" spans="2:28" x14ac:dyDescent="0.25">
      <c r="B10" s="31" t="s">
        <v>1</v>
      </c>
      <c r="C10" s="31" t="s">
        <v>8</v>
      </c>
      <c r="D10" s="31" t="s">
        <v>2</v>
      </c>
      <c r="E10" s="31" t="s">
        <v>3</v>
      </c>
      <c r="F10" s="32" t="s">
        <v>4</v>
      </c>
      <c r="G10" s="33" t="s">
        <v>0</v>
      </c>
      <c r="H10" s="23">
        <v>1</v>
      </c>
      <c r="I10" s="23">
        <v>2</v>
      </c>
      <c r="J10" s="23">
        <v>3</v>
      </c>
      <c r="K10" s="23">
        <v>4</v>
      </c>
      <c r="L10" s="23">
        <v>5</v>
      </c>
      <c r="M10" s="23">
        <v>6</v>
      </c>
      <c r="N10" s="23">
        <v>7</v>
      </c>
      <c r="O10" s="23">
        <v>8</v>
      </c>
      <c r="P10" s="23">
        <v>9</v>
      </c>
      <c r="Q10" s="23">
        <v>10</v>
      </c>
      <c r="R10" s="23">
        <v>11</v>
      </c>
      <c r="S10" s="23">
        <v>12</v>
      </c>
      <c r="T10" s="23">
        <v>13</v>
      </c>
      <c r="U10" s="23">
        <v>14</v>
      </c>
      <c r="V10" s="23">
        <v>15</v>
      </c>
      <c r="W10" s="23">
        <v>16</v>
      </c>
      <c r="X10" s="23">
        <v>17</v>
      </c>
      <c r="Y10" s="23">
        <v>18</v>
      </c>
      <c r="Z10" s="23">
        <v>19</v>
      </c>
      <c r="AA10" s="23">
        <v>20</v>
      </c>
      <c r="AB10" s="24">
        <v>21</v>
      </c>
    </row>
    <row r="11" spans="2:28" x14ac:dyDescent="0.25">
      <c r="F11" s="12"/>
      <c r="G11" s="34" t="s">
        <v>26</v>
      </c>
      <c r="H11" s="13">
        <v>44200</v>
      </c>
      <c r="I11" s="13">
        <v>44207</v>
      </c>
      <c r="J11" s="13">
        <v>44214</v>
      </c>
      <c r="K11" s="13">
        <v>44221</v>
      </c>
      <c r="L11" s="13">
        <v>44228</v>
      </c>
      <c r="M11" s="13">
        <v>44235</v>
      </c>
      <c r="N11" s="13">
        <v>44242</v>
      </c>
      <c r="O11" s="13">
        <v>44249</v>
      </c>
      <c r="P11" s="13">
        <v>44256</v>
      </c>
      <c r="Q11" s="13">
        <v>44263</v>
      </c>
      <c r="R11" s="13">
        <v>44270</v>
      </c>
      <c r="S11" s="13">
        <v>44277</v>
      </c>
      <c r="T11" s="13">
        <v>44284</v>
      </c>
      <c r="U11" s="13">
        <v>44291</v>
      </c>
      <c r="V11" s="13">
        <v>44298</v>
      </c>
      <c r="W11" s="13">
        <v>44305</v>
      </c>
      <c r="X11" s="13">
        <v>44312</v>
      </c>
      <c r="Y11" s="13">
        <v>44319</v>
      </c>
      <c r="Z11" s="13">
        <v>44326</v>
      </c>
      <c r="AA11" s="13">
        <v>44333</v>
      </c>
      <c r="AB11" s="25">
        <v>44340</v>
      </c>
    </row>
    <row r="12" spans="2:28" x14ac:dyDescent="0.25">
      <c r="E12" t="str">
        <f>MID(F19,1,2)</f>
        <v>10</v>
      </c>
      <c r="F12" s="12"/>
      <c r="G12" s="34" t="s">
        <v>27</v>
      </c>
      <c r="H12" s="13">
        <v>44204</v>
      </c>
      <c r="I12" s="13">
        <v>44211</v>
      </c>
      <c r="J12" s="13">
        <v>44218</v>
      </c>
      <c r="K12" s="13">
        <v>44225</v>
      </c>
      <c r="L12" s="13">
        <v>44232</v>
      </c>
      <c r="M12" s="13">
        <v>44239</v>
      </c>
      <c r="N12" s="13">
        <v>44246</v>
      </c>
      <c r="O12" s="13">
        <v>44253</v>
      </c>
      <c r="P12" s="13">
        <v>44260</v>
      </c>
      <c r="Q12" s="13">
        <v>44267</v>
      </c>
      <c r="R12" s="13">
        <v>44274</v>
      </c>
      <c r="S12" s="13">
        <v>44281</v>
      </c>
      <c r="T12" s="13">
        <v>44288</v>
      </c>
      <c r="U12" s="13">
        <v>44295</v>
      </c>
      <c r="V12" s="13">
        <v>44302</v>
      </c>
      <c r="W12" s="13">
        <v>44309</v>
      </c>
      <c r="X12" s="13">
        <v>44316</v>
      </c>
      <c r="Y12" s="13">
        <v>44323</v>
      </c>
      <c r="Z12" s="13">
        <v>44330</v>
      </c>
      <c r="AA12" s="13">
        <v>44337</v>
      </c>
      <c r="AB12" s="25">
        <v>44344</v>
      </c>
    </row>
    <row r="13" spans="2:28" ht="15.75" thickBot="1" x14ac:dyDescent="0.3">
      <c r="E13">
        <f>SEARCH("/",F19)</f>
        <v>3</v>
      </c>
      <c r="F13" s="12"/>
      <c r="G13" s="35" t="s">
        <v>4</v>
      </c>
      <c r="H13" s="26"/>
      <c r="I13" s="26"/>
      <c r="J13" s="26"/>
      <c r="K13" s="26"/>
      <c r="L13" s="26">
        <f>SUM(L17:L47)</f>
        <v>25</v>
      </c>
      <c r="M13" s="26">
        <f>SUM(M17:M47)</f>
        <v>26</v>
      </c>
      <c r="N13" s="26">
        <f>SUM(N17:N47)</f>
        <v>25</v>
      </c>
      <c r="O13" s="26">
        <f>SUM(O17:O47)</f>
        <v>25</v>
      </c>
      <c r="P13" s="26">
        <f>SUM(P17:P47)</f>
        <v>23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</row>
    <row r="14" spans="2:28" x14ac:dyDescent="0.25">
      <c r="F14" s="20"/>
    </row>
    <row r="15" spans="2:28" x14ac:dyDescent="0.25">
      <c r="F15" s="20"/>
      <c r="T15" s="17" t="s">
        <v>41</v>
      </c>
    </row>
    <row r="16" spans="2:28" x14ac:dyDescent="0.25">
      <c r="F16" s="20"/>
      <c r="T16" s="18"/>
    </row>
    <row r="17" spans="2:20" x14ac:dyDescent="0.25">
      <c r="B17" s="19" t="s">
        <v>36</v>
      </c>
      <c r="C17" s="3"/>
      <c r="D17" s="3"/>
      <c r="E17" s="3"/>
      <c r="F17" s="21"/>
      <c r="L17" s="16"/>
      <c r="M17" s="16"/>
      <c r="N17" s="16"/>
      <c r="O17" s="16"/>
      <c r="P17" s="16"/>
      <c r="Q17" s="16"/>
      <c r="T17" s="18"/>
    </row>
    <row r="18" spans="2:20" x14ac:dyDescent="0.25">
      <c r="B18" s="16" t="s">
        <v>37</v>
      </c>
      <c r="C18" t="s">
        <v>39</v>
      </c>
      <c r="F18" s="20">
        <v>2</v>
      </c>
      <c r="L18" s="28">
        <v>2</v>
      </c>
      <c r="M18" s="16"/>
      <c r="N18" s="16"/>
      <c r="O18" s="16"/>
      <c r="P18" s="16"/>
      <c r="Q18" s="16"/>
      <c r="T18" s="18"/>
    </row>
    <row r="19" spans="2:20" x14ac:dyDescent="0.25">
      <c r="B19" s="16" t="s">
        <v>38</v>
      </c>
      <c r="C19" t="s">
        <v>45</v>
      </c>
      <c r="F19" s="22" t="s">
        <v>46</v>
      </c>
      <c r="L19" s="16"/>
      <c r="M19" s="28">
        <v>10</v>
      </c>
      <c r="N19" s="29">
        <v>0</v>
      </c>
      <c r="O19" s="29">
        <v>0</v>
      </c>
      <c r="P19" s="29">
        <v>0</v>
      </c>
      <c r="Q19" s="16"/>
      <c r="T19" s="18"/>
    </row>
    <row r="20" spans="2:20" x14ac:dyDescent="0.25">
      <c r="F20" s="20"/>
      <c r="H20" s="12"/>
      <c r="L20" s="16"/>
      <c r="M20" s="16"/>
      <c r="N20" s="16"/>
      <c r="O20" s="16"/>
      <c r="P20" s="16"/>
      <c r="Q20" s="16"/>
      <c r="T20" s="18"/>
    </row>
    <row r="21" spans="2:20" x14ac:dyDescent="0.25">
      <c r="B21" s="19" t="s">
        <v>44</v>
      </c>
      <c r="C21" s="3"/>
      <c r="D21" s="3"/>
      <c r="E21" s="3"/>
      <c r="F21" s="21"/>
      <c r="L21" s="16"/>
      <c r="M21" s="16"/>
      <c r="N21" s="16"/>
      <c r="O21" s="16"/>
      <c r="P21" s="16"/>
      <c r="Q21" s="16"/>
      <c r="T21" s="18"/>
    </row>
    <row r="22" spans="2:20" x14ac:dyDescent="0.25">
      <c r="B22" t="s">
        <v>29</v>
      </c>
      <c r="C22" t="s">
        <v>32</v>
      </c>
      <c r="D22" s="2">
        <v>44214</v>
      </c>
      <c r="F22" s="20">
        <v>5</v>
      </c>
      <c r="J22" s="4"/>
      <c r="K22" s="4"/>
      <c r="L22" s="30"/>
      <c r="M22" s="30"/>
      <c r="N22" s="16"/>
      <c r="O22" s="16"/>
      <c r="P22" s="16"/>
      <c r="Q22" s="16"/>
      <c r="T22" s="18"/>
    </row>
    <row r="23" spans="2:20" x14ac:dyDescent="0.25">
      <c r="B23" t="s">
        <v>30</v>
      </c>
      <c r="C23" t="s">
        <v>31</v>
      </c>
      <c r="F23" s="20">
        <v>15</v>
      </c>
      <c r="I23" s="12"/>
      <c r="L23" s="16"/>
      <c r="M23" s="16"/>
      <c r="N23" s="28">
        <v>15</v>
      </c>
      <c r="O23" s="16"/>
      <c r="P23" s="16"/>
      <c r="Q23" s="16"/>
      <c r="T23" s="18"/>
    </row>
    <row r="24" spans="2:20" x14ac:dyDescent="0.25">
      <c r="B24" t="s">
        <v>11</v>
      </c>
      <c r="C24" t="s">
        <v>12</v>
      </c>
      <c r="F24" s="22" t="s">
        <v>24</v>
      </c>
      <c r="H24" s="12"/>
      <c r="L24" s="28">
        <v>2</v>
      </c>
      <c r="M24" s="16"/>
      <c r="N24" s="29">
        <v>0</v>
      </c>
      <c r="O24" s="16"/>
      <c r="P24" s="16"/>
      <c r="Q24" s="16"/>
      <c r="T24" s="18"/>
    </row>
    <row r="25" spans="2:20" x14ac:dyDescent="0.25">
      <c r="B25" t="s">
        <v>18</v>
      </c>
      <c r="C25" t="s">
        <v>49</v>
      </c>
      <c r="F25" s="20">
        <v>8</v>
      </c>
      <c r="H25" s="12"/>
      <c r="L25" s="16"/>
      <c r="M25" s="16"/>
      <c r="N25" s="16"/>
      <c r="O25" s="16"/>
      <c r="P25" s="1">
        <v>8</v>
      </c>
      <c r="Q25" s="16"/>
      <c r="T25" s="18"/>
    </row>
    <row r="26" spans="2:20" x14ac:dyDescent="0.25">
      <c r="B26" t="s">
        <v>58</v>
      </c>
      <c r="F26" s="20">
        <v>5</v>
      </c>
      <c r="L26" s="16"/>
      <c r="M26" s="16"/>
      <c r="N26" s="16"/>
      <c r="O26" s="28">
        <v>5</v>
      </c>
      <c r="P26" s="16"/>
      <c r="Q26" s="16"/>
      <c r="T26" s="18"/>
    </row>
    <row r="27" spans="2:20" x14ac:dyDescent="0.25">
      <c r="B27" s="15" t="s">
        <v>22</v>
      </c>
      <c r="C27" s="15" t="s">
        <v>23</v>
      </c>
      <c r="F27" s="20">
        <v>10</v>
      </c>
      <c r="L27" s="16"/>
      <c r="M27" s="16"/>
      <c r="N27" s="16"/>
      <c r="O27" s="16"/>
      <c r="P27" s="15">
        <v>0</v>
      </c>
      <c r="Q27" s="16"/>
      <c r="T27" s="18"/>
    </row>
    <row r="28" spans="2:20" x14ac:dyDescent="0.25">
      <c r="F28" s="20"/>
      <c r="L28" s="16"/>
      <c r="M28" s="16"/>
      <c r="N28" s="16"/>
      <c r="O28" s="16"/>
      <c r="P28" s="16"/>
      <c r="Q28" s="16"/>
      <c r="T28" s="18"/>
    </row>
    <row r="29" spans="2:20" x14ac:dyDescent="0.25">
      <c r="B29" s="19" t="s">
        <v>43</v>
      </c>
      <c r="C29" s="3"/>
      <c r="D29" s="3"/>
      <c r="E29" s="3"/>
      <c r="F29" s="21"/>
      <c r="L29" s="16"/>
      <c r="M29" s="16"/>
      <c r="N29" s="16"/>
      <c r="O29" s="16"/>
      <c r="P29" s="16"/>
      <c r="Q29" s="16"/>
      <c r="T29" s="18"/>
    </row>
    <row r="30" spans="2:20" x14ac:dyDescent="0.25">
      <c r="B30" t="s">
        <v>13</v>
      </c>
      <c r="C30" t="s">
        <v>14</v>
      </c>
      <c r="F30" s="22" t="s">
        <v>24</v>
      </c>
      <c r="L30" s="28">
        <v>2</v>
      </c>
      <c r="M30" s="16"/>
      <c r="N30" s="29">
        <v>0</v>
      </c>
      <c r="O30" s="16"/>
      <c r="P30" s="16"/>
      <c r="Q30" s="16"/>
      <c r="T30" s="18"/>
    </row>
    <row r="31" spans="2:20" x14ac:dyDescent="0.25">
      <c r="B31" t="s">
        <v>15</v>
      </c>
      <c r="C31" t="s">
        <v>16</v>
      </c>
      <c r="F31" s="20">
        <v>25</v>
      </c>
      <c r="L31" s="28">
        <v>14</v>
      </c>
      <c r="M31" s="28">
        <v>11</v>
      </c>
      <c r="N31" s="16"/>
      <c r="O31" s="16"/>
      <c r="P31" s="16"/>
      <c r="Q31" s="16"/>
      <c r="T31" s="18"/>
    </row>
    <row r="32" spans="2:20" x14ac:dyDescent="0.25">
      <c r="B32" t="s">
        <v>17</v>
      </c>
      <c r="C32" t="s">
        <v>33</v>
      </c>
      <c r="F32" s="22" t="s">
        <v>34</v>
      </c>
      <c r="L32" s="16"/>
      <c r="M32" s="28">
        <v>5</v>
      </c>
      <c r="N32" s="16"/>
      <c r="O32" s="16"/>
      <c r="P32" s="16"/>
      <c r="Q32" s="16"/>
      <c r="T32" s="18"/>
    </row>
    <row r="33" spans="2:20" x14ac:dyDescent="0.25">
      <c r="B33" t="s">
        <v>58</v>
      </c>
      <c r="F33" s="20">
        <v>5</v>
      </c>
      <c r="L33" s="16"/>
      <c r="M33" s="16"/>
      <c r="N33" s="16"/>
      <c r="O33" s="28">
        <v>5</v>
      </c>
      <c r="P33" s="16"/>
      <c r="Q33" s="16"/>
      <c r="T33" s="18"/>
    </row>
    <row r="34" spans="2:20" x14ac:dyDescent="0.25">
      <c r="F34" s="20"/>
      <c r="L34" s="16"/>
      <c r="M34" s="16"/>
      <c r="N34" s="16"/>
      <c r="O34" s="16"/>
      <c r="P34" s="16"/>
      <c r="Q34" s="16"/>
      <c r="R34" s="16"/>
      <c r="T34" s="18"/>
    </row>
    <row r="35" spans="2:20" x14ac:dyDescent="0.25">
      <c r="B35" s="19" t="s">
        <v>51</v>
      </c>
      <c r="C35" s="3"/>
      <c r="D35" s="3"/>
      <c r="E35" s="3"/>
      <c r="F35" s="21"/>
      <c r="L35" s="16"/>
      <c r="M35" s="16"/>
      <c r="N35" s="16"/>
      <c r="O35" s="16"/>
      <c r="P35" s="16"/>
      <c r="Q35" s="16"/>
      <c r="R35" s="16"/>
      <c r="T35" s="18"/>
    </row>
    <row r="36" spans="2:20" x14ac:dyDescent="0.25">
      <c r="B36" t="s">
        <v>5</v>
      </c>
      <c r="D36" s="6">
        <v>44214</v>
      </c>
      <c r="E36" s="6">
        <v>44224</v>
      </c>
      <c r="F36" s="20"/>
      <c r="J36" s="5"/>
      <c r="K36" s="5"/>
      <c r="L36" s="16"/>
      <c r="M36" s="16"/>
      <c r="N36" s="16"/>
      <c r="O36" s="16"/>
      <c r="P36" s="16"/>
      <c r="Q36" s="16"/>
      <c r="R36" s="16"/>
      <c r="T36" s="18"/>
    </row>
    <row r="37" spans="2:20" x14ac:dyDescent="0.25">
      <c r="B37" s="16" t="s">
        <v>42</v>
      </c>
      <c r="C37" t="s">
        <v>48</v>
      </c>
      <c r="F37" s="20">
        <v>5</v>
      </c>
      <c r="L37" s="28">
        <v>5</v>
      </c>
      <c r="M37" s="16"/>
      <c r="N37" s="16"/>
      <c r="O37" s="16"/>
      <c r="P37" s="16"/>
      <c r="Q37" s="16"/>
      <c r="T37" s="18"/>
    </row>
    <row r="38" spans="2:20" x14ac:dyDescent="0.25">
      <c r="B38" t="s">
        <v>19</v>
      </c>
      <c r="C38" t="s">
        <v>21</v>
      </c>
      <c r="F38" s="20">
        <v>7</v>
      </c>
      <c r="L38" s="16"/>
      <c r="M38" s="16"/>
      <c r="N38" s="28">
        <v>7</v>
      </c>
      <c r="O38" s="16"/>
      <c r="P38" s="16"/>
      <c r="Q38" s="16"/>
      <c r="T38" s="18"/>
    </row>
    <row r="39" spans="2:20" x14ac:dyDescent="0.25">
      <c r="B39" t="s">
        <v>20</v>
      </c>
      <c r="C39" t="s">
        <v>40</v>
      </c>
      <c r="F39" s="20">
        <v>13</v>
      </c>
      <c r="L39" s="16"/>
      <c r="M39" s="16"/>
      <c r="N39" s="28">
        <v>3</v>
      </c>
      <c r="O39" s="28">
        <v>10</v>
      </c>
      <c r="P39" s="16"/>
      <c r="Q39" s="16"/>
      <c r="T39" s="18"/>
    </row>
    <row r="40" spans="2:20" x14ac:dyDescent="0.25">
      <c r="B40" t="s">
        <v>47</v>
      </c>
      <c r="F40" s="20">
        <v>5</v>
      </c>
      <c r="L40" s="16"/>
      <c r="M40" s="16"/>
      <c r="N40" s="16"/>
      <c r="O40" s="28">
        <v>5</v>
      </c>
      <c r="P40" s="16"/>
      <c r="Q40" s="16"/>
      <c r="T40" s="18"/>
    </row>
    <row r="41" spans="2:20" x14ac:dyDescent="0.25">
      <c r="B41" t="s">
        <v>50</v>
      </c>
      <c r="F41" s="20">
        <v>5</v>
      </c>
      <c r="I41" s="12"/>
      <c r="L41" s="16"/>
      <c r="M41" s="16"/>
      <c r="N41" s="16"/>
      <c r="P41" s="1">
        <v>5</v>
      </c>
      <c r="Q41" s="16"/>
      <c r="T41" s="18"/>
    </row>
    <row r="42" spans="2:20" x14ac:dyDescent="0.25">
      <c r="B42" t="s">
        <v>52</v>
      </c>
      <c r="C42" t="s">
        <v>53</v>
      </c>
      <c r="F42" s="20">
        <v>10</v>
      </c>
      <c r="L42" s="16"/>
      <c r="M42" s="16"/>
      <c r="N42" s="16"/>
      <c r="P42" s="1">
        <v>10</v>
      </c>
      <c r="Q42" s="16"/>
      <c r="T42" s="18"/>
    </row>
    <row r="43" spans="2:20" x14ac:dyDescent="0.25">
      <c r="F43" s="20"/>
      <c r="L43" s="16"/>
      <c r="M43" s="16"/>
      <c r="N43" s="16"/>
      <c r="Q43" s="16"/>
      <c r="T43" s="18"/>
    </row>
    <row r="44" spans="2:20" x14ac:dyDescent="0.25">
      <c r="B44" s="19" t="s">
        <v>54</v>
      </c>
      <c r="C44" s="19" t="s">
        <v>56</v>
      </c>
      <c r="D44" s="3"/>
      <c r="E44" s="3"/>
      <c r="F44" s="21"/>
      <c r="L44" s="16"/>
      <c r="M44" s="16"/>
      <c r="N44" s="16"/>
      <c r="Q44" s="16"/>
      <c r="T44" s="18"/>
    </row>
    <row r="45" spans="2:20" x14ac:dyDescent="0.25">
      <c r="B45" t="s">
        <v>55</v>
      </c>
      <c r="C45" t="s">
        <v>57</v>
      </c>
      <c r="F45" s="20"/>
      <c r="L45" s="16"/>
      <c r="M45" s="16"/>
      <c r="N45" s="16"/>
      <c r="Q45" s="1"/>
      <c r="T45" s="18"/>
    </row>
    <row r="46" spans="2:20" x14ac:dyDescent="0.25">
      <c r="B46" t="s">
        <v>59</v>
      </c>
      <c r="F46" s="20"/>
      <c r="L46" s="16"/>
      <c r="M46" s="16"/>
      <c r="N46" s="16"/>
      <c r="O46" s="16"/>
      <c r="P46" s="16"/>
      <c r="Q46" s="1"/>
      <c r="T46" s="18"/>
    </row>
    <row r="47" spans="2:20" x14ac:dyDescent="0.25">
      <c r="B47" t="s">
        <v>60</v>
      </c>
      <c r="L47" s="16"/>
      <c r="M47" s="16"/>
      <c r="N47" s="16"/>
      <c r="O47" s="16"/>
      <c r="P47" s="16"/>
      <c r="Q47" s="1"/>
      <c r="T47" s="18"/>
    </row>
    <row r="48" spans="2:20" x14ac:dyDescent="0.25">
      <c r="T48" s="18"/>
    </row>
    <row r="50" spans="3:3" x14ac:dyDescent="0.25">
      <c r="C50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EC8EA-B67B-4F7A-9E72-D2521E7627F2}">
  <dimension ref="A1:E90"/>
  <sheetViews>
    <sheetView tabSelected="1" workbookViewId="0">
      <selection activeCell="D3" sqref="D3"/>
    </sheetView>
  </sheetViews>
  <sheetFormatPr baseColWidth="10" defaultRowHeight="15" x14ac:dyDescent="0.25"/>
  <cols>
    <col min="1" max="1" width="19.140625" customWidth="1"/>
    <col min="2" max="2" width="10.42578125" customWidth="1"/>
    <col min="3" max="3" width="13" customWidth="1"/>
    <col min="4" max="4" width="11.140625" bestFit="1" customWidth="1"/>
    <col min="5" max="5" width="5.28515625" bestFit="1" customWidth="1"/>
    <col min="6" max="6" width="7.5703125" bestFit="1" customWidth="1"/>
    <col min="7" max="8" width="5.28515625" bestFit="1" customWidth="1"/>
  </cols>
  <sheetData>
    <row r="1" spans="1:5" x14ac:dyDescent="0.25">
      <c r="B1" t="s">
        <v>67</v>
      </c>
      <c r="E1">
        <f ca="1">NETWORKDAYS(TODAY(),DATE(2021,5,28),8)</f>
        <v>-2</v>
      </c>
    </row>
    <row r="2" spans="1:5" x14ac:dyDescent="0.25">
      <c r="A2" t="s">
        <v>65</v>
      </c>
      <c r="B2">
        <v>78</v>
      </c>
    </row>
    <row r="3" spans="1:5" x14ac:dyDescent="0.25">
      <c r="A3" t="s">
        <v>66</v>
      </c>
      <c r="B3" s="37">
        <f>SUM(B7:B90)</f>
        <v>323.3</v>
      </c>
    </row>
    <row r="6" spans="1:5" x14ac:dyDescent="0.25">
      <c r="A6" t="s">
        <v>61</v>
      </c>
      <c r="B6" t="s">
        <v>62</v>
      </c>
      <c r="C6" t="s">
        <v>63</v>
      </c>
    </row>
    <row r="7" spans="1:5" x14ac:dyDescent="0.25">
      <c r="A7" s="36">
        <v>44228</v>
      </c>
      <c r="B7" s="37">
        <v>5</v>
      </c>
      <c r="C7" s="38" t="s">
        <v>64</v>
      </c>
      <c r="D7" s="37"/>
    </row>
    <row r="8" spans="1:5" x14ac:dyDescent="0.25">
      <c r="A8" s="36">
        <v>44229</v>
      </c>
      <c r="B8" s="37">
        <v>0</v>
      </c>
      <c r="C8" t="s">
        <v>68</v>
      </c>
    </row>
    <row r="9" spans="1:5" x14ac:dyDescent="0.25">
      <c r="A9" s="36">
        <v>44230</v>
      </c>
      <c r="B9" s="37">
        <v>5</v>
      </c>
      <c r="C9" t="s">
        <v>69</v>
      </c>
    </row>
    <row r="10" spans="1:5" x14ac:dyDescent="0.25">
      <c r="A10" s="36">
        <v>44231</v>
      </c>
      <c r="B10" s="37">
        <v>5.5</v>
      </c>
      <c r="C10" t="s">
        <v>70</v>
      </c>
    </row>
    <row r="11" spans="1:5" x14ac:dyDescent="0.25">
      <c r="A11" s="36">
        <v>44232</v>
      </c>
      <c r="B11" s="37">
        <v>2.5</v>
      </c>
      <c r="C11" t="s">
        <v>71</v>
      </c>
    </row>
    <row r="12" spans="1:5" x14ac:dyDescent="0.25">
      <c r="A12" s="36">
        <v>44235</v>
      </c>
      <c r="B12" s="37">
        <v>0</v>
      </c>
      <c r="C12" t="s">
        <v>72</v>
      </c>
    </row>
    <row r="13" spans="1:5" x14ac:dyDescent="0.25">
      <c r="A13" s="36">
        <v>44236</v>
      </c>
      <c r="B13" s="37">
        <v>0</v>
      </c>
      <c r="C13" t="s">
        <v>72</v>
      </c>
    </row>
    <row r="14" spans="1:5" x14ac:dyDescent="0.25">
      <c r="A14" s="36">
        <v>44237</v>
      </c>
      <c r="B14" s="37">
        <v>3</v>
      </c>
      <c r="C14" t="s">
        <v>73</v>
      </c>
    </row>
    <row r="15" spans="1:5" x14ac:dyDescent="0.25">
      <c r="A15" s="36">
        <v>44238</v>
      </c>
      <c r="B15" s="37">
        <v>11.5</v>
      </c>
      <c r="C15" t="s">
        <v>74</v>
      </c>
    </row>
    <row r="16" spans="1:5" x14ac:dyDescent="0.25">
      <c r="A16" s="36">
        <v>44239</v>
      </c>
      <c r="B16" s="37">
        <v>6</v>
      </c>
      <c r="C16" t="s">
        <v>75</v>
      </c>
    </row>
    <row r="17" spans="1:3" x14ac:dyDescent="0.25">
      <c r="A17" s="36">
        <v>44242</v>
      </c>
      <c r="B17" s="37">
        <v>0</v>
      </c>
    </row>
    <row r="18" spans="1:3" x14ac:dyDescent="0.25">
      <c r="A18" s="36">
        <v>44243</v>
      </c>
      <c r="B18" s="37">
        <v>5</v>
      </c>
      <c r="C18" t="s">
        <v>77</v>
      </c>
    </row>
    <row r="19" spans="1:3" x14ac:dyDescent="0.25">
      <c r="A19" s="36">
        <v>44244</v>
      </c>
      <c r="B19" s="37">
        <v>0</v>
      </c>
    </row>
    <row r="20" spans="1:3" x14ac:dyDescent="0.25">
      <c r="A20" s="36">
        <v>44245</v>
      </c>
      <c r="B20" s="37">
        <v>0</v>
      </c>
    </row>
    <row r="21" spans="1:3" x14ac:dyDescent="0.25">
      <c r="A21" s="36">
        <v>44246</v>
      </c>
      <c r="B21" s="37">
        <v>5</v>
      </c>
      <c r="C21" t="s">
        <v>76</v>
      </c>
    </row>
    <row r="22" spans="1:3" x14ac:dyDescent="0.25">
      <c r="A22" s="36">
        <v>44249</v>
      </c>
      <c r="B22" s="37">
        <v>4.7</v>
      </c>
      <c r="C22" t="s">
        <v>78</v>
      </c>
    </row>
    <row r="23" spans="1:3" x14ac:dyDescent="0.25">
      <c r="A23" s="36">
        <v>44250</v>
      </c>
      <c r="B23" s="37">
        <v>3.8</v>
      </c>
      <c r="C23" t="s">
        <v>79</v>
      </c>
    </row>
    <row r="24" spans="1:3" x14ac:dyDescent="0.25">
      <c r="A24" s="36">
        <v>44251</v>
      </c>
      <c r="B24" s="37">
        <v>5.2</v>
      </c>
      <c r="C24" t="s">
        <v>80</v>
      </c>
    </row>
    <row r="25" spans="1:3" x14ac:dyDescent="0.25">
      <c r="A25" s="36">
        <v>44252</v>
      </c>
      <c r="B25" s="37">
        <v>8.1</v>
      </c>
      <c r="C25" t="s">
        <v>81</v>
      </c>
    </row>
    <row r="26" spans="1:3" x14ac:dyDescent="0.25">
      <c r="A26" s="36">
        <v>44253</v>
      </c>
      <c r="B26" s="37">
        <v>6.1</v>
      </c>
      <c r="C26" t="s">
        <v>82</v>
      </c>
    </row>
    <row r="27" spans="1:3" x14ac:dyDescent="0.25">
      <c r="A27" s="36">
        <v>44256</v>
      </c>
      <c r="B27" s="37">
        <v>4.8</v>
      </c>
      <c r="C27" t="s">
        <v>83</v>
      </c>
    </row>
    <row r="28" spans="1:3" x14ac:dyDescent="0.25">
      <c r="A28" s="36">
        <v>44257</v>
      </c>
      <c r="B28" s="37">
        <v>6.4</v>
      </c>
      <c r="C28" t="s">
        <v>85</v>
      </c>
    </row>
    <row r="29" spans="1:3" x14ac:dyDescent="0.25">
      <c r="A29" s="36">
        <v>44258</v>
      </c>
      <c r="B29" s="37">
        <v>3.8</v>
      </c>
      <c r="C29" t="s">
        <v>86</v>
      </c>
    </row>
    <row r="30" spans="1:3" x14ac:dyDescent="0.25">
      <c r="A30" s="36">
        <v>44259</v>
      </c>
      <c r="B30" s="37">
        <v>4.7</v>
      </c>
      <c r="C30" t="s">
        <v>87</v>
      </c>
    </row>
    <row r="31" spans="1:3" x14ac:dyDescent="0.25">
      <c r="A31" s="36">
        <v>44260</v>
      </c>
      <c r="B31" s="37">
        <v>3.5</v>
      </c>
      <c r="C31" t="s">
        <v>84</v>
      </c>
    </row>
    <row r="32" spans="1:3" x14ac:dyDescent="0.25">
      <c r="A32" s="36">
        <v>44263</v>
      </c>
      <c r="B32" s="37">
        <v>5.0999999999999996</v>
      </c>
      <c r="C32" t="s">
        <v>88</v>
      </c>
    </row>
    <row r="33" spans="1:3" x14ac:dyDescent="0.25">
      <c r="A33" s="36">
        <v>44264</v>
      </c>
      <c r="B33" s="37">
        <v>3.7</v>
      </c>
      <c r="C33" t="s">
        <v>89</v>
      </c>
    </row>
    <row r="34" spans="1:3" x14ac:dyDescent="0.25">
      <c r="A34" s="36">
        <v>44265</v>
      </c>
      <c r="B34" s="37">
        <v>6.3</v>
      </c>
      <c r="C34" t="s">
        <v>90</v>
      </c>
    </row>
    <row r="35" spans="1:3" x14ac:dyDescent="0.25">
      <c r="A35" s="36">
        <v>44266</v>
      </c>
      <c r="B35" s="37">
        <v>4.5</v>
      </c>
      <c r="C35" t="s">
        <v>91</v>
      </c>
    </row>
    <row r="36" spans="1:3" x14ac:dyDescent="0.25">
      <c r="A36" s="36">
        <v>44267</v>
      </c>
      <c r="B36" s="37">
        <v>5.8</v>
      </c>
      <c r="C36" t="s">
        <v>92</v>
      </c>
    </row>
    <row r="37" spans="1:3" x14ac:dyDescent="0.25">
      <c r="A37" s="36">
        <v>44268</v>
      </c>
      <c r="B37" s="37">
        <v>4.5</v>
      </c>
      <c r="C37" t="s">
        <v>93</v>
      </c>
    </row>
    <row r="38" spans="1:3" x14ac:dyDescent="0.25">
      <c r="A38" s="36">
        <v>44269</v>
      </c>
      <c r="B38" s="37">
        <v>3</v>
      </c>
      <c r="C38" t="s">
        <v>94</v>
      </c>
    </row>
    <row r="39" spans="1:3" x14ac:dyDescent="0.25">
      <c r="A39" s="36">
        <v>44270</v>
      </c>
      <c r="B39" s="37">
        <v>3.5</v>
      </c>
      <c r="C39" t="s">
        <v>95</v>
      </c>
    </row>
    <row r="40" spans="1:3" x14ac:dyDescent="0.25">
      <c r="A40" s="36">
        <v>44271</v>
      </c>
      <c r="B40" s="37">
        <v>5.2</v>
      </c>
      <c r="C40" t="s">
        <v>96</v>
      </c>
    </row>
    <row r="41" spans="1:3" x14ac:dyDescent="0.25">
      <c r="A41" s="36">
        <v>44272</v>
      </c>
      <c r="B41" s="37">
        <v>0</v>
      </c>
      <c r="C41" t="s">
        <v>72</v>
      </c>
    </row>
    <row r="42" spans="1:3" x14ac:dyDescent="0.25">
      <c r="A42" s="36">
        <v>44273</v>
      </c>
      <c r="B42" s="37">
        <v>0</v>
      </c>
      <c r="C42" t="s">
        <v>72</v>
      </c>
    </row>
    <row r="43" spans="1:3" x14ac:dyDescent="0.25">
      <c r="A43" s="36">
        <v>44274</v>
      </c>
      <c r="B43" s="37">
        <v>6.5</v>
      </c>
      <c r="C43" t="s">
        <v>97</v>
      </c>
    </row>
    <row r="44" spans="1:3" x14ac:dyDescent="0.25">
      <c r="A44" s="36">
        <v>44277</v>
      </c>
      <c r="B44" s="37">
        <v>4.3</v>
      </c>
      <c r="C44" t="s">
        <v>98</v>
      </c>
    </row>
    <row r="45" spans="1:3" x14ac:dyDescent="0.25">
      <c r="A45" s="36">
        <v>44278</v>
      </c>
      <c r="B45" s="37">
        <v>11.6</v>
      </c>
      <c r="C45" t="s">
        <v>99</v>
      </c>
    </row>
    <row r="46" spans="1:3" x14ac:dyDescent="0.25">
      <c r="A46" s="36">
        <v>44279</v>
      </c>
      <c r="B46" s="37">
        <v>7.8</v>
      </c>
      <c r="C46" t="s">
        <v>100</v>
      </c>
    </row>
    <row r="47" spans="1:3" x14ac:dyDescent="0.25">
      <c r="A47" s="36">
        <v>44280</v>
      </c>
      <c r="B47" s="37">
        <v>5</v>
      </c>
      <c r="C47" t="s">
        <v>101</v>
      </c>
    </row>
    <row r="48" spans="1:3" x14ac:dyDescent="0.25">
      <c r="A48" s="36">
        <v>44292</v>
      </c>
      <c r="B48" s="37">
        <v>5.8</v>
      </c>
      <c r="C48" t="s">
        <v>103</v>
      </c>
    </row>
    <row r="49" spans="1:3" x14ac:dyDescent="0.25">
      <c r="A49" s="36">
        <v>44293</v>
      </c>
      <c r="B49" s="37">
        <v>5</v>
      </c>
      <c r="C49" t="s">
        <v>102</v>
      </c>
    </row>
    <row r="50" spans="1:3" x14ac:dyDescent="0.25">
      <c r="A50" s="36">
        <v>44294</v>
      </c>
      <c r="B50" s="37">
        <v>4.9000000000000004</v>
      </c>
      <c r="C50" t="s">
        <v>107</v>
      </c>
    </row>
    <row r="51" spans="1:3" x14ac:dyDescent="0.25">
      <c r="A51" s="36">
        <v>44295</v>
      </c>
      <c r="B51" s="37">
        <v>0</v>
      </c>
      <c r="C51" t="s">
        <v>104</v>
      </c>
    </row>
    <row r="52" spans="1:3" x14ac:dyDescent="0.25">
      <c r="A52" s="36">
        <v>44298</v>
      </c>
      <c r="B52" s="37">
        <v>6</v>
      </c>
      <c r="C52" t="s">
        <v>105</v>
      </c>
    </row>
    <row r="53" spans="1:3" x14ac:dyDescent="0.25">
      <c r="A53" s="36">
        <v>44299</v>
      </c>
      <c r="B53" s="37">
        <v>6.6</v>
      </c>
      <c r="C53" t="s">
        <v>106</v>
      </c>
    </row>
    <row r="54" spans="1:3" x14ac:dyDescent="0.25">
      <c r="A54" s="36">
        <v>44300</v>
      </c>
      <c r="B54" s="37">
        <v>8.1999999999999993</v>
      </c>
      <c r="C54" t="s">
        <v>108</v>
      </c>
    </row>
    <row r="55" spans="1:3" x14ac:dyDescent="0.25">
      <c r="A55" s="36">
        <v>44301</v>
      </c>
      <c r="B55" s="37">
        <v>5</v>
      </c>
      <c r="C55" t="s">
        <v>109</v>
      </c>
    </row>
    <row r="56" spans="1:3" x14ac:dyDescent="0.25">
      <c r="A56" s="36">
        <v>44302</v>
      </c>
      <c r="B56" s="37">
        <v>0</v>
      </c>
      <c r="C56" t="s">
        <v>72</v>
      </c>
    </row>
    <row r="57" spans="1:3" x14ac:dyDescent="0.25">
      <c r="A57" s="36">
        <v>44305</v>
      </c>
      <c r="B57" s="37">
        <v>0</v>
      </c>
      <c r="C57" t="s">
        <v>72</v>
      </c>
    </row>
    <row r="58" spans="1:3" x14ac:dyDescent="0.25">
      <c r="A58" s="36">
        <v>44306</v>
      </c>
      <c r="B58" s="37">
        <v>5</v>
      </c>
      <c r="C58" t="s">
        <v>110</v>
      </c>
    </row>
    <row r="59" spans="1:3" x14ac:dyDescent="0.25">
      <c r="A59" s="36">
        <v>44307</v>
      </c>
      <c r="B59" s="37">
        <v>4.9000000000000004</v>
      </c>
      <c r="C59" t="s">
        <v>111</v>
      </c>
    </row>
    <row r="60" spans="1:3" x14ac:dyDescent="0.25">
      <c r="A60" s="36">
        <v>44308</v>
      </c>
      <c r="B60" s="37">
        <v>0.8</v>
      </c>
      <c r="C60" t="s">
        <v>112</v>
      </c>
    </row>
    <row r="61" spans="1:3" x14ac:dyDescent="0.25">
      <c r="A61" s="36">
        <v>44309</v>
      </c>
      <c r="B61" s="37">
        <v>3.5</v>
      </c>
      <c r="C61" t="s">
        <v>113</v>
      </c>
    </row>
    <row r="62" spans="1:3" x14ac:dyDescent="0.25">
      <c r="A62" s="36">
        <v>44312</v>
      </c>
      <c r="B62" s="37">
        <v>0</v>
      </c>
      <c r="C62" t="s">
        <v>114</v>
      </c>
    </row>
    <row r="63" spans="1:3" x14ac:dyDescent="0.25">
      <c r="A63" s="36">
        <v>44313</v>
      </c>
      <c r="B63" s="37">
        <v>0</v>
      </c>
      <c r="C63" t="s">
        <v>114</v>
      </c>
    </row>
    <row r="64" spans="1:3" x14ac:dyDescent="0.25">
      <c r="A64" s="36">
        <v>44314</v>
      </c>
      <c r="B64" s="37">
        <v>5</v>
      </c>
      <c r="C64" t="s">
        <v>116</v>
      </c>
    </row>
    <row r="65" spans="1:3" x14ac:dyDescent="0.25">
      <c r="A65" s="36">
        <v>44315</v>
      </c>
      <c r="B65" s="37">
        <v>2</v>
      </c>
      <c r="C65" t="s">
        <v>117</v>
      </c>
    </row>
    <row r="66" spans="1:3" x14ac:dyDescent="0.25">
      <c r="A66" s="36">
        <v>44316</v>
      </c>
      <c r="B66" s="37">
        <v>4</v>
      </c>
      <c r="C66" t="s">
        <v>115</v>
      </c>
    </row>
    <row r="67" spans="1:3" x14ac:dyDescent="0.25">
      <c r="A67" s="36">
        <v>44319</v>
      </c>
      <c r="B67" s="37">
        <v>4.2</v>
      </c>
      <c r="C67" t="s">
        <v>118</v>
      </c>
    </row>
    <row r="68" spans="1:3" x14ac:dyDescent="0.25">
      <c r="A68" s="36">
        <v>44320</v>
      </c>
      <c r="B68" s="37">
        <v>5.7</v>
      </c>
      <c r="C68" t="s">
        <v>119</v>
      </c>
    </row>
    <row r="69" spans="1:3" x14ac:dyDescent="0.25">
      <c r="A69" s="36">
        <v>44321</v>
      </c>
      <c r="B69" s="37">
        <v>4.8</v>
      </c>
      <c r="C69" t="s">
        <v>120</v>
      </c>
    </row>
    <row r="70" spans="1:3" x14ac:dyDescent="0.25">
      <c r="A70" s="36">
        <v>44322</v>
      </c>
      <c r="B70" s="37">
        <v>4.3</v>
      </c>
      <c r="C70" t="s">
        <v>122</v>
      </c>
    </row>
    <row r="71" spans="1:3" x14ac:dyDescent="0.25">
      <c r="A71" s="36">
        <v>44323</v>
      </c>
      <c r="B71" s="37">
        <v>5.2</v>
      </c>
      <c r="C71" t="s">
        <v>121</v>
      </c>
    </row>
    <row r="72" spans="1:3" x14ac:dyDescent="0.25">
      <c r="A72" s="36">
        <v>44326</v>
      </c>
      <c r="B72" s="37">
        <v>0</v>
      </c>
      <c r="C72" t="s">
        <v>123</v>
      </c>
    </row>
    <row r="73" spans="1:3" x14ac:dyDescent="0.25">
      <c r="A73" s="36">
        <v>44327</v>
      </c>
      <c r="B73" s="37">
        <v>3</v>
      </c>
      <c r="C73" t="s">
        <v>124</v>
      </c>
    </row>
    <row r="74" spans="1:3" x14ac:dyDescent="0.25">
      <c r="A74" s="36">
        <v>44328</v>
      </c>
      <c r="B74" s="37">
        <v>3.7</v>
      </c>
      <c r="C74" t="s">
        <v>125</v>
      </c>
    </row>
    <row r="75" spans="1:3" x14ac:dyDescent="0.25">
      <c r="A75" s="36">
        <v>44329</v>
      </c>
      <c r="B75" s="37">
        <v>0</v>
      </c>
      <c r="C75" t="s">
        <v>126</v>
      </c>
    </row>
    <row r="76" spans="1:3" x14ac:dyDescent="0.25">
      <c r="A76" s="36">
        <v>44330</v>
      </c>
      <c r="B76" s="37">
        <v>1</v>
      </c>
      <c r="C76" t="s">
        <v>127</v>
      </c>
    </row>
    <row r="77" spans="1:3" x14ac:dyDescent="0.25">
      <c r="A77" s="36">
        <v>44334</v>
      </c>
      <c r="B77" s="37">
        <v>5.0999999999999996</v>
      </c>
      <c r="C77" t="s">
        <v>128</v>
      </c>
    </row>
    <row r="78" spans="1:3" x14ac:dyDescent="0.25">
      <c r="A78" s="36">
        <v>44335</v>
      </c>
      <c r="B78" s="37">
        <v>0</v>
      </c>
    </row>
    <row r="79" spans="1:3" x14ac:dyDescent="0.25">
      <c r="A79" s="36">
        <v>44336</v>
      </c>
      <c r="B79" s="37">
        <v>0</v>
      </c>
    </row>
    <row r="80" spans="1:3" x14ac:dyDescent="0.25">
      <c r="A80" s="36">
        <v>44337</v>
      </c>
      <c r="B80" s="37">
        <v>0</v>
      </c>
    </row>
    <row r="81" spans="1:3" x14ac:dyDescent="0.25">
      <c r="A81" s="36">
        <v>44340</v>
      </c>
      <c r="B81" s="37">
        <v>10.199999999999999</v>
      </c>
      <c r="C81" t="s">
        <v>129</v>
      </c>
    </row>
    <row r="82" spans="1:3" x14ac:dyDescent="0.25">
      <c r="A82" s="36">
        <v>44341</v>
      </c>
      <c r="B82" s="37">
        <v>4.7</v>
      </c>
      <c r="C82" t="s">
        <v>130</v>
      </c>
    </row>
    <row r="83" spans="1:3" x14ac:dyDescent="0.25">
      <c r="A83" s="36">
        <v>44342</v>
      </c>
      <c r="B83" s="37">
        <v>0</v>
      </c>
      <c r="C83" t="s">
        <v>131</v>
      </c>
    </row>
    <row r="84" spans="1:3" x14ac:dyDescent="0.25">
      <c r="A84" s="36">
        <v>44343</v>
      </c>
      <c r="B84" s="37">
        <v>0</v>
      </c>
      <c r="C84" t="s">
        <v>132</v>
      </c>
    </row>
    <row r="85" spans="1:3" x14ac:dyDescent="0.25">
      <c r="A85" s="36">
        <v>44344</v>
      </c>
      <c r="B85" s="37">
        <v>6.1</v>
      </c>
      <c r="C85" t="s">
        <v>133</v>
      </c>
    </row>
    <row r="86" spans="1:3" x14ac:dyDescent="0.25">
      <c r="A86" s="36">
        <v>44345</v>
      </c>
      <c r="B86" s="37">
        <v>5.7</v>
      </c>
      <c r="C86" t="s">
        <v>134</v>
      </c>
    </row>
    <row r="87" spans="1:3" x14ac:dyDescent="0.25">
      <c r="A87" s="36">
        <v>44346</v>
      </c>
      <c r="B87" s="37">
        <v>5.5</v>
      </c>
      <c r="C87" t="s">
        <v>135</v>
      </c>
    </row>
    <row r="88" spans="1:3" x14ac:dyDescent="0.25">
      <c r="A88" s="36">
        <v>44347</v>
      </c>
      <c r="B88" s="37">
        <v>11</v>
      </c>
      <c r="C88" t="s">
        <v>136</v>
      </c>
    </row>
    <row r="89" spans="1:3" x14ac:dyDescent="0.25">
      <c r="B89" s="37"/>
    </row>
    <row r="90" spans="1:3" x14ac:dyDescent="0.25">
      <c r="B90" s="3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2 8 0 d 4 e 1 - 6 a 6 f - 4 b 3 9 - a 0 4 b - c 4 7 e e 1 2 a f 7 0 2 "   x m l n s = " h t t p : / / s c h e m a s . m i c r o s o f t . c o m / D a t a M a s h u p " > A A A A A L U F A A B Q S w M E F A A C A A g A 4 6 V B U s g H s N 2 i A A A A 9 Q A A A B I A H A B D b 2 5 m a W c v U G F j a 2 F n Z S 5 4 b W w g o h g A K K A U A A A A A A A A A A A A A A A A A A A A A A A A A A A A h Y + x D o I w F E V / h X S n r X U h 5 F E G V 1 E T E + O K p U I j P A w t l n 9 z 8 J P 8 B T G K u j n e e 8 5 w 7 / 1 6 g 3 R o 6 u C i O 2 t a T M i M c h J o V G 1 h s E x I 7 4 5 h R F I J m 1 y d 8 l I H o 4 w 2 H m y R k M q 5 c 8 y Y 9 5 7 6 O W 2 7 k g n O Z 2 y f L b e q 0 k 1 O P r L 5 L 4 c G r c t R a S J h 9 x o j B Y 0 i K v g 4 C d j U Q W b w y 8 X I n v S n h E V f u 7 7 T E g / h a g 1 s i s D e F + Q D U E s D B B Q A A g A I A O O l Q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p U F S g 9 F U O r E C A A C q E Q A A E w A c A E Z v c m 1 1 b G F z L 1 N l Y 3 R p b 2 4 x L m 0 g o h g A K K A U A A A A A A A A A A A A A A A A A A A A A A A A A A A A 7 V h N b x o x E L 0 j 8 R + s j Y Q W a Q X Y m 0 Z t I 1 R F I V W r t l J U a H u I c j D s k L h 4 7 Z X t D U U o / y v 3 / L F 6 F 8 L C 4 m 2 q I q U c 4 A D W 2 D P z 5 u O 9 A x p G h k m B + o t f f F q v 1 W v 6 l i q I 0 J E 3 o E M O q O O h L u J g 6 j V k P 5 8 Y j 8 A a f s C w d U l v w M 8 O 5 1 I Y E E b 7 3 q 0 x i X 7 b b k + n 0 5 Z h M V A R R d R A S 8 j 2 h P J J y q m R q k 3 V E F i k I + u v 3 n m o g b w I d 3 F + a M S 4 S x o z + 9 U h u B G R L n n d i E n 3 V W N G c p P X b A Y L J D 1 q a M c i y R H N O / d X m e F 6 e X n k X Y h I g U F m l k B W Q F 5 L a 6 C o 0 G O p 4 n P J 0 1 g M 7 K X 2 8 0 D B f O 5 9 A B q B 8 o L c C R n 4 Z e 4 D N P d i K q z t o z A n x 6 3 M I z c a p r a N U m j H S + l 4 O V a w b e S P D 4 6 n + v G h l P + + u a r y L K s S T S S X Q o B C 4 5 + g B J i i 4 D 5 w O 9 p F t d r f 7 E q w q n g t Y C 9 N O J v Y k T m C 9 Z g 2 T I y M X 5 m 3 i H O h t K H G 2 F x 3 o C J W B P k K C a c j + E 5 5 C r 4 z X + C h f D M Q E x O e W n y Z y Q u W j u o p w s D O x 1 n C + z x O V M C r T F 4 G u X N m q e x g 4 z h L L m 1 I P V F s b N Y B X C o Z S w M L 1 2 w g 2 2 A D d L V 8 d c Z 5 f 0 Q 5 V b p r V A r X T d d y 4 2 e 2 + w + o s p 0 n n Y 1 9 X y t m w P j 4 8 W F m 0 + j E L q Z i 4 q Z I d S 7 j I R P g z 0 t Y g p V s r J / J 2 j n c 2 D a 4 U V k n T F W / e r D Z L h c o Z 1 v I s 2 2 p y p 1 1 Z f E S b 5 N x c U G q L s K q i + N K B u f o E m k n b 4 H T I X B e Q p 5 I D X 6 p t i f 3 J U 7 r 4 A x 0 t b y / r t e Y 2 P B w C T 3 e Y 6 H H K 6 H H u w k 9 P g j 9 f g v 9 t u m v 5 b c E B e + z 7 m 9 h f W H Z D 0 u y X y h E K Y 1 L K c I 9 V o p w p R T h b k o R H p R i v 5 X i R Q n 6 w v z E J 7 v w k + w x P 8 m K n 2 Q 3 f p I D P w / 8 / G / 8 f P M v / O x / + + I i 5 m c 7 p F Y / j f 3 i L 5 e 1 e P m r 0 9 9 Q S w E C L Q A U A A I A C A D j p U F S y A e w 3 a I A A A D 1 A A A A E g A A A A A A A A A A A A A A A A A A A A A A Q 2 9 u Z m l n L 1 B h Y 2 t h Z 2 U u e G 1 s U E s B A i 0 A F A A C A A g A 4 6 V B U g / K 6 a u k A A A A 6 Q A A A B M A A A A A A A A A A A A A A A A A 7 g A A A F t D b 2 5 0 Z W 5 0 X 1 R 5 c G V z X S 5 4 b W x Q S w E C L Q A U A A I A C A D j p U F S g 9 F U O r E C A A C q E Q A A E w A A A A A A A A A A A A A A A A D f A Q A A R m 9 y b X V s Y X M v U 2 V j d G l v b j E u b V B L B Q Y A A A A A A w A D A M I A A A D d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K M w A A A A A A A K g z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T G l z d C I g L z 4 8 R W 5 0 c n k g V H l w Z T 0 i T m F t Z V V w Z G F 0 Z W R B Z n R l c k Z p b G w i I F Z h b H V l P S J s M C I g L z 4 8 R W 5 0 c n k g V H l w Z T 0 i T m F 2 a W d h d G l v b l N 0 Z X B O Y W 1 l I i B W Y W x 1 Z T 0 i c 0 5 h d m l n Y X N q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w M V Q x O T o z N z o x N S 4 4 N j g 4 O D U y W i I g L z 4 8 R W 5 0 c n k g V H l w Z T 0 i R m l s b E N v b H V t b l R 5 c G V z I i B W Y W x 1 Z T 0 i c 0 F B P T 0 i I C 8 + P E V u d H J 5 I F R 5 c G U 9 I k Z p b G x D b 2 x 1 b W 5 O Y W 1 l c y I g V m F s d W U 9 I n N b J n F 1 b 3 Q 7 V G F i b G U g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v Q X V 0 b 1 J l b W 9 2 Z W R D b 2 x 1 b W 5 z M S 5 7 V G F i b G U g M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S A w L 0 F 1 d G 9 S Z W 1 v d m V k Q 2 9 s d W 1 u c z E u e 1 R h Y m x l I D A s M H 0 m c X V v d D t d L C Z x d W 9 0 O 1 J l b G F 0 a W 9 u c 2 h p c E l u Z m 8 m c X V v d D s 6 W 1 1 9 I i A v P j x F b n R y e S B U e X B l P S J S Z W N v d m V y e V R h c m d l d F N o Z W V 0 I i B W Y W x 1 Z T 0 i c 1 R p b W V s b 2 d n I i A v P j x F b n R y e S B U e X B l P S J S Z W N v d m V y e V R h c m d l d E N v b H V t b i I g V m F s d W U 9 I m w z I i A v P j x F b n R y e S B U e X B l P S J S Z W N v d m V y e V R h c m d l d F J v d y I g V m F s d W U 9 I m w x N S I g L z 4 8 R W 5 0 c n k g V H l w Z T 0 i U X V l c n l J R C I g V m F s d W U 9 I n M 2 O T I 0 N T V m M y 1 l Z D k 1 L T R h O T E t O G E 1 M C 0 2 Z G J j O T N k N z R k Z T g i I C 8 + P C 9 T d G F i b G V F b n R y a W V z P j w v S X R l b T 4 8 S X R l b T 4 8 S X R l b U x v Y 2 F 0 a W 9 u P j x J d G V t V H l w Z T 5 G b 3 J t d W x h P C 9 J d G V t V H l w Z T 4 8 S X R l b V B h d G g + U 2 V j d G l v b j E v V G F i b G U l M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z a m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Q X V 0 b 1 J l b W 9 2 Z W R D b 2 x 1 b W 5 z M S 5 7 S G V h Z G V y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I D E v Q X V 0 b 1 J l b W 9 2 Z W R D b 2 x 1 b W 5 z M S 5 7 S G V h Z G V y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I Z W F k Z X I m c X V v d D t d I i A v P j x F b n R y e S B U e X B l P S J G a W x s Q 2 9 s d W 1 u V H l w Z X M i I F Z h b H V l P S J z Q m c 9 P S I g L z 4 8 R W 5 0 c n k g V H l w Z T 0 i R m l s b E x h c 3 R V c G R h d G V k I i B W Y W x 1 Z T 0 i Z D I w M j E t M D I t M D F U M T k 6 M T E 6 M D Q u M D g 2 O T E 2 N l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z a m 9 u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X V 0 b 1 J l b W 9 2 Z W R D b 2 x 1 b W 5 z M S 5 7 S G V h Z G V y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I D M v Q X V 0 b 1 J l b W 9 2 Z W R D b 2 x 1 b W 5 z M S 5 7 S G V h Z G V y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I Z W F k Z X I m c X V v d D t d I i A v P j x F b n R y e S B U e X B l P S J G a W x s Q 2 9 s d W 1 u V H l w Z X M i I F Z h b H V l P S J z Q m c 9 P S I g L z 4 8 R W 5 0 c n k g V H l w Z T 0 i R m l s b E x h c 3 R V c G R h d G V k I i B W Y W x 1 Z T 0 i Z D I w M j E t M D I t M D F U M T k 6 M T E 6 M D Q u M T A w O T E 5 N l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y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y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y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z a m 9 u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v Q X V 0 b 1 J l b W 9 2 Z W R D b 2 x 1 b W 5 z M S 5 7 S G V h Z G V y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I D I v Q X V 0 b 1 J l b W 9 2 Z W R D b 2 x 1 b W 5 z M S 5 7 S G V h Z G V y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I Z W F k Z X I m c X V v d D t d I i A v P j x F b n R y e S B U e X B l P S J G a W x s Q 2 9 s d W 1 u V H l w Z X M i I F Z h b H V l P S J z Q m c 9 P S I g L z 4 8 R W 5 0 c n k g V H l w Z T 0 i R m l s b E x h c 3 R V c G R h d G V k I i B W Y W x 1 Z T 0 i Z D I w M j E t M D I t M D F U M T k 6 M T E 6 M D Q u M T U 4 O T M y N 1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i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F u Z H J l J T I w a 2 9 s b 2 5 u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z L 0 F u Z H J l J T I w a 2 9 s b 2 5 u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0 F u Z H J l J T I w a 2 9 s b 2 5 u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R 1 c G x p a 2 F 0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z L 0 R 1 c G x p a 2 F 0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0 R 1 c G x p a 2 F 0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V y c 3 R h d H R l d C U y M H Z l c m R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V y c 3 R h d H R l d C U y M H Z l c m R p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y 9 F c n N 0 Y X R 0 Z X Q l M j B 2 Z X J k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F c n N 0 Y X R 0 Z X Q l M j B 2 Z X J k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F b m R y Z X Q l M j B 0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y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y 9 F b m R y Z X Q l M j B 0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F b m R y Z X Q l M j B 0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F u Z H J l J T I w a 2 9 s b 2 5 u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1 c G x p a 2 F 0 Z X I l M j B m a m V y b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V y c 3 R h d H R l d C U y M H Z l c m R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Z q Z X J u Z W R l J T I w a 2 9 s b 2 5 u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W 5 k c m V 0 J T I w d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V G l s Z i V D M y V C O H l l d C U y M H N w J U M z J U I 4 c n J p b m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V n c m F k Z X J 0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F b m R y Z X Q l M j B 0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U c m F u c 3 B v b m V y d C U y M H R h Y m V s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V N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T n V t Y m V y I i A v P j x F b n R y e S B U e X B l P S J O Y W 1 l V X B k Y X R l Z E F m d G V y R m l s b C I g V m F s d W U 9 I m w w I i A v P j x F b n R y e S B U e X B l P S J O Y X Z p Z 2 F 0 a W 9 u U 3 R l c E 5 h b W U i I F Z h b H V l P S J z T m F 2 a W d h c 2 p v b i I g L z 4 8 R W 5 0 c n k g V H l w Z T 0 i R m l s b F R h c m d l d C I g V m F s d W U 9 I n N T V U 0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1 V N L 0 F 1 d G 9 S Z W 1 v d m V k Q 2 9 s d W 1 u c z E u e 1 N V T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V U 0 v Q X V 0 b 1 J l b W 9 2 Z W R D b 2 x 1 b W 5 z M S 5 7 U 1 V N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V U 0 m c X V v d D t d I i A v P j x F b n R y e S B U e X B l P S J G a W x s Q 2 9 s d W 1 u V H l w Z X M i I F Z h b H V l P S J z Q l E 9 P S I g L z 4 8 R W 5 0 c n k g V H l w Z T 0 i R m l s b E x h c 3 R V c G R h d G V k I i B W Y W x 1 Z T 0 i Z D I w M j E t M D I t M D F U M T k 6 N D c 6 M D c u O D c 5 N T M 0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i I C 8 + P E V u d H J 5 I F R 5 c G U 9 I k F k Z G V k V G 9 E Y X R h T W 9 k Z W w i I F Z h b H V l P S J s M C I g L z 4 8 R W 5 0 c n k g V H l w Z T 0 i U m V j b 3 Z l c n l U Y X J n Z X R T a G V l d C I g V m F s d W U 9 I n N U a W 1 l b G 9 n Z y I g L z 4 8 R W 5 0 c n k g V H l w Z T 0 i U m V j b 3 Z l c n l U Y X J n Z X R D b 2 x 1 b W 4 i I F Z h b H V l P S J s N i I g L z 4 8 R W 5 0 c n k g V H l w Z T 0 i U m V j b 3 Z l c n l U Y X J n Z X R S b 3 c i I F Z h b H V l P S J s M T U i I C 8 + P E V u d H J 5 I F R 5 c G U 9 I l F 1 Z X J 5 S U Q i I F Z h b H V l P S J z N m M x Y z g 4 N m U t Z j d l M i 0 0 Z T M z L W F l N 2 U t Y T A 4 N D B h O G N i N T g 5 I i A v P j w v U 3 R h Y m x l R W 5 0 c m l l c z 4 8 L 0 l 0 Z W 0 + P E l 0 Z W 0 + P E l 0 Z W 1 M b 2 N h d G l v b j 4 8 S X R l b V R 5 c G U + R m 9 y b X V s Y T w v S X R l b V R 5 c G U + P E l 0 Z W 1 Q Y X R o P l N l Y 3 R p b 2 4 x L 1 N V T S 9 L a W x k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v M / m C Q M p E S o j A q W j I 7 F y i A A A A A A I A A A A A A B B m A A A A A Q A A I A A A A P Z 4 B s T Y J 7 h K X C a s C p 1 b G l o e O M m 5 a O G x + b l 7 k B h k 9 z 0 0 A A A A A A 6 A A A A A A g A A I A A A A A 5 v R H b x Z Y B u X 3 O E F V 3 8 K n k m K r a l 7 s g 9 O v 0 H C G e i 1 N J C U A A A A K 9 I x 6 F t P + A E N 6 J 1 8 4 n j b P u D u 1 c T Z U N v l a V p W a T z w t N 0 W a s k M Z S v s N 0 Z B N v W P r j W X / V f D Y t O X U z C t d K l 7 2 9 y b 0 s R 0 l f Q j P w b S i j 6 Z C G Q D s j E Q A A A A N o F 2 d Y W E a X C v t h I c e M S s N Y O z Q V q n 4 f V 3 l I T w J C x X d A A x I P I / 2 m d c y F 0 H 3 H g C o J p 3 p k l e E E U t z I c Q 0 0 H 7 j 1 q 4 9 o = < / D a t a M a s h u p > 
</file>

<file path=customXml/itemProps1.xml><?xml version="1.0" encoding="utf-8"?>
<ds:datastoreItem xmlns:ds="http://schemas.openxmlformats.org/officeDocument/2006/customXml" ds:itemID="{C7208E10-4B40-49AD-B6B1-5FC0B46656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Tidsplan</vt:lpstr>
      <vt:lpstr>Timelogg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Sivert Elias Åmelfot</dc:creator>
  <cp:lastModifiedBy>Sivert Elias Åmelfot</cp:lastModifiedBy>
  <dcterms:created xsi:type="dcterms:W3CDTF">2021-01-22T12:34:17Z</dcterms:created>
  <dcterms:modified xsi:type="dcterms:W3CDTF">2021-05-31T19:36:03Z</dcterms:modified>
</cp:coreProperties>
</file>