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\Desktop\"/>
    </mc:Choice>
  </mc:AlternateContent>
  <xr:revisionPtr revIDLastSave="0" documentId="13_ncr:1_{0EE213DC-E648-4982-BCD4-E9FE12F3C5C1}" xr6:coauthVersionLast="46" xr6:coauthVersionMax="46" xr10:uidLastSave="{00000000-0000-0000-0000-000000000000}"/>
  <bookViews>
    <workbookView xWindow="-120" yWindow="-120" windowWidth="29040" windowHeight="15840" tabRatio="669" xr2:uid="{00000000-000D-0000-FFFF-FFFF00000000}"/>
  </bookViews>
  <sheets>
    <sheet name="Ark2" sheetId="2" r:id="rId1"/>
    <sheet name="Ark3" sheetId="5" r:id="rId2"/>
  </sheets>
  <definedNames>
    <definedName name="_xlnm._FilterDatabase" localSheetId="0" hidden="1">'Ark2'!$E$1:$E$213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9" i="5" l="1"/>
  <c r="O8" i="5" l="1"/>
  <c r="O11" i="5" s="1"/>
  <c r="O10" i="5"/>
  <c r="O9" i="5"/>
  <c r="O36" i="5" l="1"/>
  <c r="O19" i="5" l="1"/>
  <c r="O35" i="5" l="1"/>
  <c r="O45" i="5" s="1"/>
  <c r="T36" i="5" l="1"/>
  <c r="T35" i="5"/>
  <c r="T45" i="5" s="1"/>
  <c r="T34" i="5"/>
  <c r="O34" i="5"/>
  <c r="O37" i="5" s="1"/>
  <c r="O46" i="5" s="1"/>
  <c r="O47" i="5" s="1"/>
  <c r="T37" i="5" l="1"/>
  <c r="R41" i="5" s="1"/>
  <c r="R42" i="5"/>
  <c r="T10" i="5"/>
  <c r="T9" i="5"/>
  <c r="T19" i="5" s="1"/>
  <c r="T46" i="5" l="1"/>
  <c r="T47" i="5" s="1"/>
  <c r="R49" i="5" s="1"/>
  <c r="R16" i="5"/>
  <c r="T8" i="5"/>
  <c r="T11" i="5" l="1"/>
  <c r="T20" i="5" s="1"/>
  <c r="T21" i="5" s="1"/>
  <c r="O20" i="5" l="1"/>
  <c r="O21" i="5" s="1"/>
  <c r="R23" i="5" s="1"/>
  <c r="R15" i="5"/>
</calcChain>
</file>

<file path=xl/sharedStrings.xml><?xml version="1.0" encoding="utf-8"?>
<sst xmlns="http://schemas.openxmlformats.org/spreadsheetml/2006/main" count="1467" uniqueCount="364">
  <si>
    <t>Varenavn</t>
  </si>
  <si>
    <t>Avstand</t>
  </si>
  <si>
    <t>SN S-606</t>
  </si>
  <si>
    <t>Bilde</t>
  </si>
  <si>
    <t>SN GG-11</t>
  </si>
  <si>
    <t>TLS R/3 Vange Høyre, til skru</t>
  </si>
  <si>
    <t>TLS R/3 Vange Venstre, til skru</t>
  </si>
  <si>
    <t>Varenr</t>
  </si>
  <si>
    <t>TR/TLS Trinn Rasp Reg. til pakk</t>
  </si>
  <si>
    <t>Motorflens 16NT-39-01 Mjøs</t>
  </si>
  <si>
    <t>Auto</t>
  </si>
  <si>
    <t>Snøgitter GG SE til pakk,</t>
  </si>
  <si>
    <t>Nockrør til pakk,</t>
  </si>
  <si>
    <t>Fart</t>
  </si>
  <si>
    <t>Bøylegrep, silver</t>
  </si>
  <si>
    <t>100mm Underdel mlabb til pakk</t>
  </si>
  <si>
    <t>SN Forlenger P-113 A til pakk</t>
  </si>
  <si>
    <t>SN Forlenger P-113 B til pakk</t>
  </si>
  <si>
    <t>75mm m/labb</t>
  </si>
  <si>
    <t>Maks pr.opph</t>
  </si>
  <si>
    <t>100mm Overdel til pakk</t>
  </si>
  <si>
    <t>Rennejern nr. 11 Lang, til pakk</t>
  </si>
  <si>
    <t>Rennejern nr. 10 Kort, til pakk</t>
  </si>
  <si>
    <t>Framme</t>
  </si>
  <si>
    <t>Start</t>
  </si>
  <si>
    <t>Bak</t>
  </si>
  <si>
    <t>JA</t>
  </si>
  <si>
    <t>NEI</t>
  </si>
  <si>
    <t>TT Bøyle R-utv-inv, til pakk</t>
  </si>
  <si>
    <t>Vridning</t>
  </si>
  <si>
    <t>TT Plate R-utv, til pakk</t>
  </si>
  <si>
    <t>MH U-plate Tandem til mont</t>
  </si>
  <si>
    <t>??</t>
  </si>
  <si>
    <t>Låskrok SE-13, til pakk</t>
  </si>
  <si>
    <t>Konsolldel SN B-650 til montpakk,</t>
  </si>
  <si>
    <t>Støttefeste B-650 til montpakk</t>
  </si>
  <si>
    <t>Endstile 460 V. Eksklusiv hvit</t>
  </si>
  <si>
    <t>Endstile 460 H. Eksklusiv hvit</t>
  </si>
  <si>
    <t>Endstile 500 V. Eksklusiv hvit</t>
  </si>
  <si>
    <t>Endstile 500 H. Eksklusiv hvit</t>
  </si>
  <si>
    <t>Endstile 530 V. Eksklusiv hvit</t>
  </si>
  <si>
    <t>Endstile 530 H. Eksklusiv hvit</t>
  </si>
  <si>
    <t>Endstile 560 V. Eksklusiv hvit</t>
  </si>
  <si>
    <t>Endstile 560 H. Eksklusiv hvit</t>
  </si>
  <si>
    <t>2-kup 25mm läkt</t>
  </si>
  <si>
    <t>Krok</t>
  </si>
  <si>
    <t>GKB Gradrenne kantbeslag til pakk</t>
  </si>
  <si>
    <t>MH Solar overdel til pakk,</t>
  </si>
  <si>
    <t>Variant</t>
  </si>
  <si>
    <t>Kun fremme</t>
  </si>
  <si>
    <t>Fremme/bak</t>
  </si>
  <si>
    <t>Fremme m/annet produkt bak</t>
  </si>
  <si>
    <t>Program
Autopakk</t>
  </si>
  <si>
    <t>Program
Pulver</t>
  </si>
  <si>
    <t>Program
Krokoppheng</t>
  </si>
  <si>
    <t>Godkjent</t>
  </si>
  <si>
    <t>Antall 
personer 
på båndet</t>
  </si>
  <si>
    <t>Samme produkt 
framme/bak?</t>
  </si>
  <si>
    <t>Begrensning
på fart?</t>
  </si>
  <si>
    <t>Maskin</t>
  </si>
  <si>
    <t>Klemmefeste B-650 til montpakk</t>
  </si>
  <si>
    <t>Låseplate råspon SE-18 til pakk</t>
  </si>
  <si>
    <t>Ja - rette deler</t>
  </si>
  <si>
    <t>NA</t>
  </si>
  <si>
    <t>Multiflex</t>
  </si>
  <si>
    <t>Herding</t>
  </si>
  <si>
    <t>Gunnebo</t>
  </si>
  <si>
    <t>Pulver</t>
  </si>
  <si>
    <t>?</t>
  </si>
  <si>
    <t>Kommentar</t>
  </si>
  <si>
    <t>TR LA-30 T</t>
  </si>
  <si>
    <t>Ja - 100 mm underdel</t>
  </si>
  <si>
    <t>Kan kjøres på baklinje</t>
  </si>
  <si>
    <t>Standard bak</t>
  </si>
  <si>
    <t>3 deler</t>
  </si>
  <si>
    <t>2 deler over 350, 3 deler under</t>
  </si>
  <si>
    <t>X</t>
  </si>
  <si>
    <t>Glidskydd BT til pakk</t>
  </si>
  <si>
    <t>Krokrobot</t>
  </si>
  <si>
    <t>SN P-611</t>
  </si>
  <si>
    <t xml:space="preserve">Antall kroker pr oppheng </t>
  </si>
  <si>
    <t>Startpunkt</t>
  </si>
  <si>
    <t>Robot pakk</t>
  </si>
  <si>
    <t>Bak:</t>
  </si>
  <si>
    <t>Framme:</t>
  </si>
  <si>
    <t>2-kup 45mm läkt</t>
  </si>
  <si>
    <t>Temperatur</t>
  </si>
  <si>
    <t>VS Trinn cc-40 med hol, til pakk</t>
  </si>
  <si>
    <t>VS vange H, til pakk</t>
  </si>
  <si>
    <t>VS vange V, til pakk</t>
  </si>
  <si>
    <t>VS Veggstige kobling, til pakk</t>
  </si>
  <si>
    <t>VS Veggfot, til pakk</t>
  </si>
  <si>
    <t>OVSD 290</t>
  </si>
  <si>
    <t>Opphengsmønster</t>
  </si>
  <si>
    <t>Strekkfilm-program</t>
  </si>
  <si>
    <t>Konsoll KS SE-15 til pakk</t>
  </si>
  <si>
    <t>3 deler, Låskrok SE-13</t>
  </si>
  <si>
    <t>75mm m/stift</t>
  </si>
  <si>
    <t>KOKL 150/150</t>
  </si>
  <si>
    <t>RK001 75mm</t>
  </si>
  <si>
    <t xml:space="preserve">Kopplad cc 300 mm </t>
  </si>
  <si>
    <t>TR koblet 300</t>
  </si>
  <si>
    <t>3 deler over 350, 3 deler under</t>
  </si>
  <si>
    <t>SN BMC-605</t>
  </si>
  <si>
    <t>SN BS-606</t>
  </si>
  <si>
    <t>Takbrygga BS 2,1m</t>
  </si>
  <si>
    <t>111051-2</t>
  </si>
  <si>
    <t>111051-1</t>
  </si>
  <si>
    <t>111051-3</t>
  </si>
  <si>
    <t>Skal alltid henges i hull nr 5??</t>
  </si>
  <si>
    <t xml:space="preserve">TR IF-37 T </t>
  </si>
  <si>
    <t xml:space="preserve">TR F-37 T </t>
  </si>
  <si>
    <t>48/67</t>
  </si>
  <si>
    <t xml:space="preserve">Takbrygga BS 1,05m </t>
  </si>
  <si>
    <t>Midterste hull på andre rille</t>
  </si>
  <si>
    <t>SK004 150/195</t>
  </si>
  <si>
    <t>SN MC-605</t>
  </si>
  <si>
    <t>SN TU-605</t>
  </si>
  <si>
    <t>Nockrør BS 2,1m</t>
  </si>
  <si>
    <t>111062-1</t>
  </si>
  <si>
    <t>111062-2</t>
  </si>
  <si>
    <t>111062-3</t>
  </si>
  <si>
    <t xml:space="preserve">TR K-12 T </t>
  </si>
  <si>
    <t>106735 SN Klype B-620</t>
  </si>
  <si>
    <t>OVKF 320 flak til kapp/pakk</t>
  </si>
  <si>
    <t>Icopal OVKF 320</t>
  </si>
  <si>
    <t>Bleckkrok BK07 150/70 til klink</t>
  </si>
  <si>
    <t>KOKT 125/120</t>
  </si>
  <si>
    <t>KOLA 125/270</t>
  </si>
  <si>
    <t>SNT B-200</t>
  </si>
  <si>
    <t>SN T-666</t>
  </si>
  <si>
    <t>KOKA 150/140</t>
  </si>
  <si>
    <t>Fotrännekrok</t>
  </si>
  <si>
    <t>Mod. 30/12</t>
  </si>
  <si>
    <t>Kjøre noe på baklinje??</t>
  </si>
  <si>
    <t>Kan disse henges 4 istedenfor 3?? Fart??</t>
  </si>
  <si>
    <t xml:space="preserve">TR P-40 T </t>
  </si>
  <si>
    <t>2 deler over 350, 3 deler under??</t>
  </si>
  <si>
    <t xml:space="preserve">TR T-66 T </t>
  </si>
  <si>
    <t xml:space="preserve">Koppblad cc 260 mm </t>
  </si>
  <si>
    <t>8 i kartong</t>
  </si>
  <si>
    <t>Er farten riktig??</t>
  </si>
  <si>
    <t>Konsoll TBK SE-17 til pakk</t>
  </si>
  <si>
    <t>3 deler, låskrok SE-13</t>
  </si>
  <si>
    <t>Kan det kjøres noe på baklinje?? Fart??</t>
  </si>
  <si>
    <t>TBK bøyle, til pakk</t>
  </si>
  <si>
    <t>MH U-plate Opus til mont</t>
  </si>
  <si>
    <t>MH U-plate Piano til mont</t>
  </si>
  <si>
    <t>Fart?? Begrensninger??</t>
  </si>
  <si>
    <t>MH Klembøyle til mont</t>
  </si>
  <si>
    <t>m/min</t>
  </si>
  <si>
    <t>Antall pr oppheng</t>
  </si>
  <si>
    <t>ant/oppheng</t>
  </si>
  <si>
    <t>ant/time</t>
  </si>
  <si>
    <t>Antall pr time:</t>
  </si>
  <si>
    <t>Registrert fart</t>
  </si>
  <si>
    <t>Observert fart</t>
  </si>
  <si>
    <t>Antall mindre pr time:</t>
  </si>
  <si>
    <t>KOKA 125/120, til klink</t>
  </si>
  <si>
    <t xml:space="preserve"> </t>
  </si>
  <si>
    <t>TR P-46 T</t>
  </si>
  <si>
    <t>KOKA 155/145</t>
  </si>
  <si>
    <t>KOKL 125/135</t>
  </si>
  <si>
    <t>Utdata:</t>
  </si>
  <si>
    <t>Antall pr meter</t>
  </si>
  <si>
    <t>Lengde oppheng:</t>
  </si>
  <si>
    <t>m</t>
  </si>
  <si>
    <t>340/350</t>
  </si>
  <si>
    <t>Snörasskydd BS 2,1m</t>
  </si>
  <si>
    <t>111055-2</t>
  </si>
  <si>
    <t>111055-3</t>
  </si>
  <si>
    <t>Antall pr runde</t>
  </si>
  <si>
    <t>Antall oppheng pr runde</t>
  </si>
  <si>
    <t>stk</t>
  </si>
  <si>
    <t>Lengde pr runde</t>
  </si>
  <si>
    <t>Tid pr runde</t>
  </si>
  <si>
    <t>min</t>
  </si>
  <si>
    <t>Antall mindre pr runde</t>
  </si>
  <si>
    <t>Antall pr serie</t>
  </si>
  <si>
    <t>timer</t>
  </si>
  <si>
    <t>Antall minutt lengre pr serie:</t>
  </si>
  <si>
    <t>Tid pr serie i minutt</t>
  </si>
  <si>
    <t>Runder pr serie</t>
  </si>
  <si>
    <t>SN QA-625</t>
  </si>
  <si>
    <t>TLS 30/3 T</t>
  </si>
  <si>
    <t>90mm m/stift</t>
  </si>
  <si>
    <t>SN G-32</t>
  </si>
  <si>
    <t>100590-1</t>
  </si>
  <si>
    <t>100590-2</t>
  </si>
  <si>
    <t>100590-3</t>
  </si>
  <si>
    <t>SN G-22</t>
  </si>
  <si>
    <t>100565-1</t>
  </si>
  <si>
    <t>100565-2</t>
  </si>
  <si>
    <t>100565-3</t>
  </si>
  <si>
    <t>Innf. Skinne 1220, plastet, til pakk</t>
  </si>
  <si>
    <t>Tid pr serie i timer</t>
  </si>
  <si>
    <t>Krokmønster på bildet er feil, men opphengspunkt er rett</t>
  </si>
  <si>
    <t>Høgare fart?? Begrensning??</t>
  </si>
  <si>
    <t xml:space="preserve">Fart </t>
  </si>
  <si>
    <t>Linje 1</t>
  </si>
  <si>
    <t>Info linje 1</t>
  </si>
  <si>
    <t>Info linje 2</t>
  </si>
  <si>
    <t>Linje 2</t>
  </si>
  <si>
    <t>1-kup 25mm läkt</t>
  </si>
  <si>
    <t>SN R-640</t>
  </si>
  <si>
    <t>SN I-662</t>
  </si>
  <si>
    <t>SN IF-662</t>
  </si>
  <si>
    <t>GG I-23</t>
  </si>
  <si>
    <t>TRKA 58/120/90</t>
  </si>
  <si>
    <t>Inndata:</t>
  </si>
  <si>
    <t>Stigetrinn vanlig</t>
  </si>
  <si>
    <t>Stigetrinn stor</t>
  </si>
  <si>
    <t>Stigetrinn R-40,P-40,K-12</t>
  </si>
  <si>
    <t>Konsoll</t>
  </si>
  <si>
    <t>Gittermønster bak</t>
  </si>
  <si>
    <t>Rørklemmer framme -30 vridning</t>
  </si>
  <si>
    <t>Rørklemmer bak</t>
  </si>
  <si>
    <t>5 kroker framme</t>
  </si>
  <si>
    <t>Gittermønster framme</t>
  </si>
  <si>
    <t>Takbro 82,5 framme</t>
  </si>
  <si>
    <t>Takbro 82,5 bak</t>
  </si>
  <si>
    <t>Produkt</t>
  </si>
  <si>
    <t>Antall kroker</t>
  </si>
  <si>
    <t>Utgangspunkt krokoppheng:</t>
  </si>
  <si>
    <t>SN K-605</t>
  </si>
  <si>
    <t>Standard krokinstillinger:</t>
  </si>
  <si>
    <t>SNT S-200</t>
  </si>
  <si>
    <t>SNT BS-200</t>
  </si>
  <si>
    <t>Etikett</t>
  </si>
  <si>
    <t>Må henge etikett på hvert produkt, derfor redusert fart</t>
  </si>
  <si>
    <t>Krokmønster lastet opp i D365</t>
  </si>
  <si>
    <t>Bilde lastet opp i D365</t>
  </si>
  <si>
    <t>SG vinkel vegg MSX 40/60/80W V til mont</t>
  </si>
  <si>
    <t>SG vinkel vegg MSX 40/60/80W H til mont</t>
  </si>
  <si>
    <t>TBFP8 Bøyle Feieplatå, til pakk</t>
  </si>
  <si>
    <t>TR QA-25</t>
  </si>
  <si>
    <t>TR F-33 T</t>
  </si>
  <si>
    <t xml:space="preserve">TR R-40 T </t>
  </si>
  <si>
    <t>TR I-37 T</t>
  </si>
  <si>
    <t>Kopplad CC 430 mm</t>
  </si>
  <si>
    <t>TR LA-43 T</t>
  </si>
  <si>
    <t>TR LA-40</t>
  </si>
  <si>
    <t>Skrueskjøt 40 til mont</t>
  </si>
  <si>
    <t>SN BGG-11</t>
  </si>
  <si>
    <t>Spesialpalle</t>
  </si>
  <si>
    <t>Pakk er begrensning på fart pga spesialpalle</t>
  </si>
  <si>
    <t>SK003 125/195 N</t>
  </si>
  <si>
    <t xml:space="preserve">SK005 125/315 N </t>
  </si>
  <si>
    <t>SK004 150/195 N</t>
  </si>
  <si>
    <t>Forsiktig med pulvermengde pga gjenger!!</t>
  </si>
  <si>
    <t>Klarer nok kanskje 400 i fart</t>
  </si>
  <si>
    <t>SN N-605</t>
  </si>
  <si>
    <t>TB Takbro 82, til pakk</t>
  </si>
  <si>
    <t>Solarbrakett I-32</t>
  </si>
  <si>
    <t>SN Konsoll B-620 til pakk</t>
  </si>
  <si>
    <t>SN Støttefeste B-620, til pakk</t>
  </si>
  <si>
    <t>SN Klype B-620, til pakk</t>
  </si>
  <si>
    <t>Kjøres bak Støttefeste B-620</t>
  </si>
  <si>
    <t>SN S-201</t>
  </si>
  <si>
    <t>PP Kjettingfeste fot, til mont</t>
  </si>
  <si>
    <t>PP Kjettingfeste bro, til mont</t>
  </si>
  <si>
    <t>SN BK-605</t>
  </si>
  <si>
    <t>TR ST C-500 Innf.bøyle/plate, til pakk</t>
  </si>
  <si>
    <t>SN Konsoll TP-610 til pakk</t>
  </si>
  <si>
    <t>KOKA 100/110</t>
  </si>
  <si>
    <t>KOLA 150/290</t>
  </si>
  <si>
    <t>SNT N-200</t>
  </si>
  <si>
    <t>SN P-135</t>
  </si>
  <si>
    <t>SN P-144 (Pottelberg)</t>
  </si>
  <si>
    <t>2-rørs klype</t>
  </si>
  <si>
    <t>Skrueskjøt 40 mothold til mont</t>
  </si>
  <si>
    <t>Ja - Bak konsoller og KOKA</t>
  </si>
  <si>
    <t>Kan kjøres bak konsoller og kombikasser, kanskje bk??</t>
  </si>
  <si>
    <t>SG stag MSX 40/60/80W til islå skrue</t>
  </si>
  <si>
    <t>90mm m/labb</t>
  </si>
  <si>
    <t>Skal henge i midterst hull på øverste trinn, bilde er feil!</t>
  </si>
  <si>
    <t>Små produkter, låseklemmer</t>
  </si>
  <si>
    <t>Endebøyle Rekk, til pakk</t>
  </si>
  <si>
    <t>Manuell</t>
  </si>
  <si>
    <t>111468 Låseklemme endebøyle</t>
  </si>
  <si>
    <t>Henges på to 90 graders kroker, se bilde</t>
  </si>
  <si>
    <t>Innf.skinne S-65, plastet, til pakk</t>
  </si>
  <si>
    <t>TR ST-500 Innf. bøyle/plate, til pakk</t>
  </si>
  <si>
    <t>SB-10</t>
  </si>
  <si>
    <t>RJ-VR 45</t>
  </si>
  <si>
    <t>Innf. Skinne TBI-125, plastet, til pakk</t>
  </si>
  <si>
    <t>TR LN-26 T</t>
  </si>
  <si>
    <t>TBP-105 T</t>
  </si>
  <si>
    <t>KOLA 280/260</t>
  </si>
  <si>
    <t>KOLA 155/340</t>
  </si>
  <si>
    <t>SK006 150/315</t>
  </si>
  <si>
    <t>Opphengsmønster 2</t>
  </si>
  <si>
    <t>Opphengsmønster 3</t>
  </si>
  <si>
    <t>Må henge liggende på linje 1 og stående på linje 2</t>
  </si>
  <si>
    <t>TR V-75 T</t>
  </si>
  <si>
    <t>TR LA-26 T</t>
  </si>
  <si>
    <t>TR Koblet 430</t>
  </si>
  <si>
    <t>1-kup 45mm läkt</t>
  </si>
  <si>
    <t>TR TV-35 T</t>
  </si>
  <si>
    <t>Kopplad cc 350mm</t>
  </si>
  <si>
    <t>KOLA 100/305</t>
  </si>
  <si>
    <t>OVKO 320</t>
  </si>
  <si>
    <t>SN Ø-170</t>
  </si>
  <si>
    <t>Klype 2 rørs</t>
  </si>
  <si>
    <t>SN KS-170</t>
  </si>
  <si>
    <t>SN P-210</t>
  </si>
  <si>
    <t>KOKA 280/130</t>
  </si>
  <si>
    <t>SN P-640</t>
  </si>
  <si>
    <t>SN P-633</t>
  </si>
  <si>
    <t>Klype 3 rørs</t>
  </si>
  <si>
    <t>SN F-661</t>
  </si>
  <si>
    <t>SN F-633</t>
  </si>
  <si>
    <t>GG I-23/128</t>
  </si>
  <si>
    <t>KOKL 280/160</t>
  </si>
  <si>
    <t>TR LA-30/37</t>
  </si>
  <si>
    <t>GG I-23/30</t>
  </si>
  <si>
    <t>Bleckkrok BK07 125/70 til klink</t>
  </si>
  <si>
    <t>Bleckkrok BK16 125/160 til klink</t>
  </si>
  <si>
    <t>Bleckkrok BK16 150/160 til klink</t>
  </si>
  <si>
    <t>Bleckkrok BK21 125/210 til klink</t>
  </si>
  <si>
    <t>Bleckkrok BK21 150/210 til klink</t>
  </si>
  <si>
    <t>Bläckkrok BK16 100/160 til klink</t>
  </si>
  <si>
    <t>Bläckkrok BK07 100/70 til klink</t>
  </si>
  <si>
    <t>Bläckkrok BK21 100/210 til klink</t>
  </si>
  <si>
    <t>Konsoll P-811 til mont/pakk</t>
  </si>
  <si>
    <t>SN Lås S-106, til pakk</t>
  </si>
  <si>
    <t>Kan overføres til både framlinje og baklinje</t>
  </si>
  <si>
    <t>Rennejern kombi 63</t>
  </si>
  <si>
    <t>Mod. 40</t>
  </si>
  <si>
    <t>Icopal Mod. 40</t>
  </si>
  <si>
    <t xml:space="preserve"> 2 deler over 350, 3 deler under</t>
  </si>
  <si>
    <t>KA27 150mm til klink</t>
  </si>
  <si>
    <t>KA27 100mm til klink</t>
  </si>
  <si>
    <t>SN Klype 2-rørs, til pakk</t>
  </si>
  <si>
    <t>SN Klype 3-rørs, til pakk</t>
  </si>
  <si>
    <t>PP Skinne bunn, til mont</t>
  </si>
  <si>
    <t>PP Bøyel til innfeste, til mont</t>
  </si>
  <si>
    <t>TLS SH/PAPP Innf bøyle, til pakk</t>
  </si>
  <si>
    <t>TR LA-R Bøyle, til skru</t>
  </si>
  <si>
    <t xml:space="preserve">PP Takbro 130, til mont. </t>
  </si>
  <si>
    <t>Bolt Ø35</t>
  </si>
  <si>
    <t>Bolt Ø38</t>
  </si>
  <si>
    <t>Kragepin Ø25</t>
  </si>
  <si>
    <t>Bolt Ø42</t>
  </si>
  <si>
    <t>109209 - Linje 1</t>
  </si>
  <si>
    <t>109209 - Linje 2</t>
  </si>
  <si>
    <t>100mm Underdel m/stift til pakk</t>
  </si>
  <si>
    <t>102186 100 mm overdel til pakk</t>
  </si>
  <si>
    <t xml:space="preserve">TR LH-23 T </t>
  </si>
  <si>
    <t>Bøyle bärläktsteg kombi, til pakk</t>
  </si>
  <si>
    <t>SNT T-200</t>
  </si>
  <si>
    <t>TR ST C-500 Innf. Lekt, sort10, til pakk</t>
  </si>
  <si>
    <t>TLS Innfestningsplate, til pakk</t>
  </si>
  <si>
    <t>TLS-PP Innf.klemme, til pakk</t>
  </si>
  <si>
    <t>Skinnefeste TLS B-650 til mont</t>
  </si>
  <si>
    <t>SK S-402 B, til pakk</t>
  </si>
  <si>
    <t>SN M-637</t>
  </si>
  <si>
    <t>MH Gittergelender</t>
  </si>
  <si>
    <t>T-50 m/lufting</t>
  </si>
  <si>
    <t>TS-25</t>
  </si>
  <si>
    <t>Hansa 25mm läkt</t>
  </si>
  <si>
    <t>MH TBFP konsoll til pakk</t>
  </si>
  <si>
    <t>TR IF-32T</t>
  </si>
  <si>
    <t>TB Takbro 49 cm, til pakk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</si>
</sst>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0" xfId="1" applyAlignment="1" applyProtection="1"/>
    <xf numFmtId="0" fontId="5" fillId="0" borderId="1" xfId="0" applyFont="1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6" fillId="0" borderId="0" xfId="0" applyFont="1"/>
    <xf numFmtId="0" fontId="0" fillId="0" borderId="1" xfId="0" applyBorder="1" applyAlignment="1">
      <alignment horizontal="center"/>
    </xf>
    <xf numFmtId="0" fontId="1" fillId="0" borderId="1" xfId="1" applyBorder="1" applyAlignment="1" applyProtection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Border="1"/>
    <xf numFmtId="0" fontId="0" fillId="0" borderId="0" xfId="0" applyAlignment="1"/>
    <xf numFmtId="2" fontId="0" fillId="0" borderId="0" xfId="0" applyNumberFormat="1"/>
    <xf numFmtId="1" fontId="0" fillId="0" borderId="0" xfId="0" applyNumberFormat="1" applyBorder="1"/>
    <xf numFmtId="1" fontId="0" fillId="0" borderId="0" xfId="0" applyNumberFormat="1" applyBorder="1" applyAlignment="1">
      <alignment horizontal="right"/>
    </xf>
    <xf numFmtId="164" fontId="0" fillId="0" borderId="0" xfId="0" applyNumberFormat="1" applyBorder="1"/>
    <xf numFmtId="0" fontId="10" fillId="0" borderId="0" xfId="2"/>
    <xf numFmtId="0" fontId="7" fillId="5" borderId="1" xfId="0" applyFont="1" applyFill="1" applyBorder="1"/>
    <xf numFmtId="0" fontId="9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0" fillId="5" borderId="1" xfId="0" applyFill="1" applyBorder="1" applyAlignment="1">
      <alignment horizontal="center"/>
    </xf>
    <xf numFmtId="0" fontId="0" fillId="0" borderId="0" xfId="0" applyBorder="1" applyAlignment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11" fillId="0" borderId="1" xfId="0" applyFont="1" applyBorder="1"/>
    <xf numFmtId="0" fontId="6" fillId="0" borderId="0" xfId="0" applyFont="1" applyBorder="1" applyAlignment="1"/>
    <xf numFmtId="0" fontId="6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0" fillId="0" borderId="0" xfId="0" applyNumberFormat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3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Benyttet hyperkobling" xfId="2" builtinId="9"/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10629%20Endstile%20560%20H%2E%20Eksklusiv%20hvit%2Ejpg&amp;parent=%2Fproduksjon%2FDelte%20dokumenter%2FProduksjonsplanlegging%2FProduksjon%20%2D%20Flatevad%2FPulverlakkeringsanlegg%2FProgram%2FStandardisering%20Pulverlakkeringsanlegg%2FOpphengsbilder" TargetMode="External"/><Relationship Id="rId21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0690%202%2Dkup%2025mm%20l%C3%A4kt%2Ejpg&amp;parent=%2Fproduksjon%2FDelte%20dokumenter%2FProduksjonsplanlegging%2FProduksjon%20%2D%20Flatevad%2FPulverlakkeringsanlegg%2FProgram%2FStandardisering%20Pulverlakkeringsanlegg%2FOpphengsbilder" TargetMode="External"/><Relationship Id="rId42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9636%20SN%20BMC%2D605%2Ejpg&amp;parent=%2Fproduksjon%2FDelte%20dokumenter%2FProduksjonsplanlegging%2FProduksjon%20%2D%20Flatevad%2FPulverlakkeringsanlegg%2FProgram%2FStandardisering%20Pulverlakkeringsanlegg%2FOpphengsbilder" TargetMode="External"/><Relationship Id="rId63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0557%20SNT%20B%2D200%2Ejpg&amp;parent=%2Fproduksjon%2FDelte%20dokumenter%2FProduksjonsplanlegging%2FProduksjon%20%2D%20Flatevad%2FPulverlakkeringsanlegg%2FProgram%2FStandardisering%20Pulverlakkeringsanlegg%2FOpphengsbilder" TargetMode="External"/><Relationship Id="rId84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0590%20SN%20G%2D32%2D2%2Ejpg&amp;parent=%2Fproduksjon%2FDelte%20dokumenter%2FProduksjonsplanlegging%2FProduksjon%20%2D%20Flatevad%2FPulverlakkeringsanlegg%2FProgram%2FStandardisering%20Pulverlakkeringsanlegg%2FOpphengsbilder" TargetMode="External"/><Relationship Id="rId138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07284%20RJ%2DVR%2045%2Ejpg&amp;parent=%2Fproduksjon%2FDelte%20dokumenter%2FProduksjonsplanlegging%2FProduksjon%20%2D%20Flatevad%2FPulverlakkeringsanlegg%2FProgram%2FStandardisering%20Pulverlakkeringsanlegg%2FOpphengsbilder" TargetMode="External"/><Relationship Id="rId159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5862%20TLS%20SHPAPP%20Innf%2E%20b%C3%B8yle%2C%20til%20pakk%2Ejpg&amp;parent=%2Fproduksjon%2FDelte%20dokumenter%2FProduksjonsplanlegging%2FProduksjon%20%2D%20Flatevad%2FPulverlakkeringsanlegg%2FProgram%2FStandardisering%20Pulverlakkeringsanlegg%2FOpphengsbilder" TargetMode="External"/><Relationship Id="rId170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0059%20Underdel%20mlabb%20til%20pakk%2Ejpg&amp;parent=%2Fproduksjon%2FDelte%20dokumenter%2FProduksjonsplanlegging%2FProduksjon%20%2D%20Flatevad%2FPulverlakkeringsanlegg%2FProgram%2FStandardisering%20Pulverlakkeringsanlegg%2FOpphengsbilder" TargetMode="External"/><Relationship Id="rId107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04144%20TR%20R%2D40%20T%2Ejpg&amp;parent=%2Fproduksjon%2FDelte%20dokumenter%2FProduksjonsplanlegging%2FProduksjon%20%2D%20Flatevad%2FPulverlakkeringsanlegg%2FProgram%2FStandardisering%20Pulverlakkeringsanlegg%2FOpphengsbilder" TargetMode="External"/><Relationship Id="rId11" Type="http://schemas.openxmlformats.org/officeDocument/2006/relationships/hyperlink" Target="https://lobasno.sharepoint.com/sites/Produksjon/Delte%20dokumenter/General/Forms/AllItems.aspx?sortField=Modified&amp;isAscending=true&amp;id=%2Fproduksjon%2FDelte%20dokumenter%2FProduksjonsplanlegging%2FProduksjon%20%2D%20Flatevad%2FPulverlakkeringsanlegg%2FProgram%2FStandardisering%20Pulverlakkeringsanlegg%2FOpphengsbilder%2F109340%20MH%20U%2Dplate%20Tandem%20til%20mont%2EJPG&amp;parent=%2Fproduksjon%2FDelte%20dokumenter%2FProduksjonsplanlegging%2FProduksjon%20%2D%20Flatevad%2FPulverlakkeringsanlegg%2FProgram%2FStandardisering%20Pulverlakkeringsanlegg%2FOpphengsbilder" TargetMode="External"/><Relationship Id="rId32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6792%20VS%20Trinn%20cc%2D40%20med%20hol%2C%20til%20pakk%2Ejpg&amp;parent=%2Fproduksjon%2FDelte%20dokumenter%2FProduksjonsplanlegging%2FProduksjon%20%2D%20Flatevad%2FPulverlakkeringsanlegg%2FProgram%2FStandardisering%20Pulverlakkeringsanlegg%2FOpphengsbilder" TargetMode="External"/><Relationship Id="rId53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11062%20Nockr%C3%B8r%20BS%202%2C1m%2D1%2Ejpg&amp;parent=%2Fproduksjon%2FDelte%20dokumenter%2FProduksjonsplanlegging%2FProduksjon%20%2D%20Flatevad%2FPulverlakkeringsanlegg%2FProgram%2FStandardisering%20Pulverlakkeringsanlegg%2FOpphengsbilder" TargetMode="External"/><Relationship Id="rId74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1924%20KOKA%20125%2D120%2C%20til%20klink%2Ejpg&amp;parent=%2Fproduksjon%2FDelte%20dokumenter%2FProduksjonsplanlegging%2FProduksjon%20%2D%20Flatevad%2FPulverlakkeringsanlegg%2FProgram%2FStandardisering%20Pulverlakkeringsanlegg%2FOpphengsbilder" TargetMode="External"/><Relationship Id="rId128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07546%20TR%20ST%20C%2D500%20Innf%2Eb%C3%B8yle%2Dplate%2C%20til%20pakk%2Ejpg&amp;parent=%2Fproduksjon%2FDelte%20dokumenter%2FProduksjonsplanlegging%2FProduksjon%20%2D%20Flatevad%2FPulverlakkeringsanlegg%2FProgram%2FStandardisering%20Pulverlakkeringsanlegg%2FOpphengsbilder" TargetMode="External"/><Relationship Id="rId149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0661%20TR%20koblet%20430%2Ejpg&amp;parent=%2Fproduksjon%2FDelte%20dokumenter%2FProduksjonsplanlegging%2FProduksjon%20%2D%20Flatevad%2FPulverlakkeringsanlegg%2FProgram%2FStandardisering%20Pulverlakkeringsanlegg%2FOpphengsbilder" TargetMode="External"/><Relationship Id="rId5" Type="http://schemas.openxmlformats.org/officeDocument/2006/relationships/hyperlink" Target="https://lobasno.sharepoint.com/sites/Produksjon/Delte%20dokumenter/General/Forms/AllItems.aspx?sortField=Modified&amp;isAscending=true&amp;id=%2Fproduksjon%2FDelte%20dokumenter%2FProduksjonsplanlegging%2FProduksjon%20%2D%20Flatevad%2FPulverlakkeringsanlegg%2FProgram%2FStandardisering%20Pulverlakkeringsanlegg%2FOpphengsbilder%2F102765%20TT%20Plate%20R%2Dutv%2C%20til%20pakk%2EJPG&amp;parent=%2Fproduksjon%2FDelte%20dokumenter%2FProduksjonsplanlegging%2FProduksjon%20%2D%20Flatevad%2FPulverlakkeringsanlegg%2FProgram%2FStandardisering%20Pulverlakkeringsanlegg%2FOpphengsbilder" TargetMode="External"/><Relationship Id="rId95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5854%20SN%20IF%2D662%2Ejpg&amp;parent=%2Fproduksjon%2FDelte%20dokumenter%2FProduksjonsplanlegging%2FProduksjon%20%2D%20Flatevad%2FPulverlakkeringsanlegg%2FProgram%2FStandardisering%20Pulverlakkeringsanlegg%2FOpphengsbilder" TargetMode="External"/><Relationship Id="rId160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08603%20TR%20LA%2DR%20B%C3%B8yle%2C%20til%20skru%2Ejpg&amp;parent=%2Fproduksjon%2FDelte%20dokumenter%2FProduksjonsplanlegging%2FProduksjon%20%2D%20Flatevad%2FPulverlakkeringsanlegg%2FProgram%2FStandardisering%20Pulverlakkeringsanlegg%2FOpphengsbilder" TargetMode="External"/><Relationship Id="rId22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0693%202%2Dkup%2045mm%20l%C3%A4kt%2Ejpg&amp;parent=%2Fproduksjon%2FDelte%20dokumenter%2FProduksjonsplanlegging%2FProduksjon%20%2D%20Flatevad%2FPulverlakkeringsanlegg%2FProgram%2FStandardisering%20Pulverlakkeringsanlegg%2FOpphengsbilder" TargetMode="External"/><Relationship Id="rId43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7648%20SN%20MC%2D605%2Ejpg&amp;parent=%2Fproduksjon%2FDelte%20dokumenter%2FProduksjonsplanlegging%2FProduksjon%20%2D%20Flatevad%2FPulverlakkeringsanlegg%2FProgram%2FStandardisering%20Pulverlakkeringsanlegg%2FOpphengsbilder" TargetMode="External"/><Relationship Id="rId64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7211%20SN%20T%2D666%2Ejpg&amp;parent=%2Fproduksjon%2FDelte%20dokumenter%2FProduksjonsplanlegging%2FProduksjon%20%2D%20Flatevad%2FPulverlakkeringsanlegg%2FProgram%2FStandardisering%20Pulverlakkeringsanlegg%2FOpphengsbilder" TargetMode="External"/><Relationship Id="rId118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12911%20SK003%20125%2E195%20N%2Ejpg&amp;parent=%2Fproduksjon%2FDelte%20dokumenter%2FProduksjonsplanlegging%2FProduksjon%20%2D%20Flatevad%2FPulverlakkeringsanlegg%2FProgram%2FStandardisering%20Pulverlakkeringsanlegg%2FOpphengsbilder" TargetMode="External"/><Relationship Id="rId139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02084%20SN%20Forlenger%20P%2D113%20B%20til%20pakk%2Ejpg&amp;parent=%2Fproduksjon%2FDelte%20dokumenter%2FProduksjonsplanlegging%2FProduksjon%20%2D%20Flatevad%2FPulverlakkeringsanlegg%2FProgram%2FStandardisering%20Pulverlakkeringsanlegg%2FOpphengsbilder" TargetMode="External"/><Relationship Id="rId85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0590%20SN%20G%2D32%2D3%2Ejpg&amp;parent=%2Fproduksjon%2FDelte%20dokumenter%2FProduksjonsplanlegging%2FProduksjon%20%2D%20Flatevad%2FPulverlakkeringsanlegg%2FProgram%2FStandardisering%20Pulverlakkeringsanlegg%2FOpphengsbilder" TargetMode="External"/><Relationship Id="rId150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0689%201%2Dkup%2045mm%20l%C3%A4kt%2Ejpg&amp;parent=%2Fproduksjon%2FDelte%20dokumenter%2FProduksjonsplanlegging%2FProduksjon%20%2D%20Flatevad%2FPulverlakkeringsanlegg%2FProgram%2FStandardisering%20Pulverlakkeringsanlegg%2FOpphengsbilder" TargetMode="External"/><Relationship Id="rId171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02185%20100mm%20Underdel%20mstift%20til%20pakk%2Ejpg&amp;parent=%2Fproduksjon%2FDelte%20dokumenter%2FProduksjonsplanlegging%2FProduksjon%20%2D%20Flatevad%2FPulverlakkeringsanlegg%2FProgram%2FStandardisering%20Pulverlakkeringsanlegg%2FOpphengsbilder" TargetMode="External"/><Relationship Id="rId12" Type="http://schemas.openxmlformats.org/officeDocument/2006/relationships/hyperlink" Target="https://lobasno.sharepoint.com/sites/Produksjon/Delte%20dokumenter/General/Forms/AllItems.aspx?sortField=Modified&amp;isAscending=true&amp;id=%2Fproduksjon%2FDelte%20dokumenter%2FProduksjonsplanlegging%2FProduksjon%20%2D%20Flatevad%2FPulverlakkeringsanlegg%2FProgram%2FStandardisering%20Pulverlakkeringsanlegg%2FOpphengsbilder%2F109422%20Motorflens%2016NT%2D39%2D01%20Mj%C3%B8s%2EJPG&amp;parent=%2Fproduksjon%2FDelte%20dokumenter%2FProduksjonsplanlegging%2FProduksjon%20%2D%20Flatevad%2FPulverlakkeringsanlegg%2FProgram%2FStandardisering%20Pulverlakkeringsanlegg%2FOpphengsbilder" TargetMode="External"/><Relationship Id="rId33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6793%20VS%20vange%20H%2C%20til%20pakk%2Ejpg&amp;parent=%2Fproduksjon%2FDelte%20dokumenter%2FProduksjonsplanlegging%2FProduksjon%20%2D%20Flatevad%2FPulverlakkeringsanlegg%2FProgram%2FStandardisering%20Pulverlakkeringsanlegg%2FOpphengsbilder" TargetMode="External"/><Relationship Id="rId108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02849%20TBFP8%20B%C3%B8yle%20Feieplat%C3%A5%2C%20til%20pakk%2Ejpg&amp;parent=%2Fproduksjon%2FDelte%20dokumenter%2FProduksjonsplanlegging%2FProduksjon%20%2D%20Flatevad%2FPulverlakkeringsanlegg%2FProgram%2FStandardisering%20Pulverlakkeringsanlegg%2FOpphengsbilder" TargetMode="External"/><Relationship Id="rId129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0260%20KOLA%20150%2D290%2Ejpg&amp;parent=%2Fproduksjon%2FDelte%20dokumenter%2FProduksjonsplanlegging%2FProduksjon%20%2D%20Flatevad%2FPulverlakkeringsanlegg%2FProgram%2FStandardisering%20Pulverlakkeringsanlegg%2FOpphengsbilder" TargetMode="External"/><Relationship Id="rId54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11062%20Nockr%C3%B8r%20BS%202%2C1m%2D2%2Ejpg&amp;parent=%2Fproduksjon%2FDelte%20dokumenter%2FProduksjonsplanlegging%2FProduksjon%20%2D%20Flatevad%2FPulverlakkeringsanlegg%2FProgram%2FStandardisering%20Pulverlakkeringsanlegg%2FOpphengsbilder" TargetMode="External"/><Relationship Id="rId75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0719%20TR%20P%2D46%20T%2Ejpg&amp;parent=%2Fproduksjon%2FDelte%20dokumenter%2FProduksjonsplanlegging%2FProduksjon%20%2D%20Flatevad%2FPulverlakkeringsanlegg%2FProgram%2FStandardisering%20Pulverlakkeringsanlegg%2FOpphengsbilder" TargetMode="External"/><Relationship Id="rId96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7707%20TRKA%2058%2E120%2E90%2Ejpg&amp;parent=%2Fproduksjon%2FDelte%20dokumenter%2FProduksjonsplanlegging%2FProduksjon%20%2D%20Flatevad%2FPulverlakkeringsanlegg%2FProgram%2FStandardisering%20Pulverlakkeringsanlegg%2FOpphengsbilder" TargetMode="External"/><Relationship Id="rId140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11055%20Sn%C3%B6rasskydd%20BS%202%2C1m%2Ejpg&amp;parent=%2Fproduksjon%2FDelte%20dokumenter%2FProduksjonsplanlegging%2FProduksjon%20%2D%20Flatevad%2FPulverlakkeringsanlegg%2FProgram%2FStandardisering%20Pulverlakkeringsanlegg%2FOpphengsbilder" TargetMode="External"/><Relationship Id="rId161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3462%20PP%20Takbro%20130%2C%20til%20mont%2E%2Ejpg&amp;parent=%2Fproduksjon%2FDelte%20dokumenter%2FProduksjonsplanlegging%2FProduksjon%20%2D%20Flatevad%2FPulverlakkeringsanlegg%2FProgram%2FStandardisering%20Pulverlakkeringsanlegg%2FOpphengsbilder" TargetMode="External"/><Relationship Id="rId6" Type="http://schemas.openxmlformats.org/officeDocument/2006/relationships/hyperlink" Target="https://lobasno.sharepoint.com/sites/Produksjon/Delte%20dokumenter/General/Forms/AllItems.aspx?sortField=Modified&amp;isAscending=true&amp;id=%2Fproduksjon%2FDelte%20dokumenter%2FProduksjonsplanlegging%2FProduksjon%20%2D%20Flatevad%2FPulverlakkeringsanlegg%2FProgram%2FStandardisering%20Pulverlakkeringsanlegg%2FOpphengsbilder%2F105400%20SN%20S%2D606%2Ejpg&amp;parent=%2Fproduksjon%2FDelte%20dokumenter%2FProduksjonsplanlegging%2FProduksjon%20%2D%20Flatevad%2FPulverlakkeringsanlegg%2FProgram%2FStandardisering%20Pulverlakkeringsanlegg%2FOpphengsbilder" TargetMode="External"/><Relationship Id="rId23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0647%20TR%20LA%2D30%20T%2Ejpg&amp;parent=%2Fproduksjon%2FDelte%20dokumenter%2FProduksjonsplanlegging%2FProduksjon%20%2D%20Flatevad%2FPulverlakkeringsanlegg%2FProgram%2FStandardisering%20Pulverlakkeringsanlegg%2FOpphengsbilder" TargetMode="External"/><Relationship Id="rId28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9713%20L%C3%A5seplate%20r%C3%A5spon%20SE%2D18%20til%20pakk%2EJPG&amp;parent=%2Fproduksjon%2FDelte%20dokumenter%2FProduksjonsplanlegging%2FProduksjon%20%2D%20Flatevad%2FPulverlakkeringsanlegg%2FProgram%2FStandardisering%20Pulverlakkeringsanlegg%2FOpphengsbilder" TargetMode="External"/><Relationship Id="rId49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11051%20Takbrygga%20BS%202%2C1m%20%2D%202%2Ejpg&amp;parent=%2Fproduksjon%2FDelte%20dokumenter%2FProduksjonsplanlegging%2FProduksjon%20%2D%20Flatevad%2FPulverlakkeringsanlegg%2FProgram%2FStandardisering%20Pulverlakkeringsanlegg%2FOpphengsbilder" TargetMode="External"/><Relationship Id="rId114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10626%20Endstile%20530%20V%2E%20Eksklusiv%20hvit%2Ejpg&amp;parent=%2Fproduksjon%2FDelte%20dokumenter%2FProduksjonsplanlegging%2FProduksjon%20%2D%20Flatevad%2FPulverlakkeringsanlegg%2FProgram%2FStandardisering%20Pulverlakkeringsanlegg%2FOpphengsbilder" TargetMode="External"/><Relationship Id="rId119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12912%20SK004%20150%2E195%20N%2Ejpg&amp;parent=%2Fproduksjon%2FDelte%20dokumenter%2FProduksjonsplanlegging%2FProduksjon%20%2D%20Flatevad%2FPulverlakkeringsanlegg%2FProgram%2FStandardisering%20Pulverlakkeringsanlegg%2FOpphengsbilder" TargetMode="External"/><Relationship Id="rId44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9634%20SN%20BS%2D606%2Ejpg&amp;parent=%2Fproduksjon%2FDelte%20dokumenter%2FProduksjonsplanlegging%2FProduksjon%20%2D%20Flatevad%2FPulverlakkeringsanlegg%2FProgram%2FStandardisering%20Pulverlakkeringsanlegg%2FOpphengsbilder" TargetMode="External"/><Relationship Id="rId60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7942%20Bleckkrok%20BK07%20150%2D70%20til%20klink%2Ejpg&amp;parent=%2Fproduksjon%2FDelte%20dokumenter%2FProduksjonsplanlegging%2FProduksjon%20%2D%20Flatevad%2FPulverlakkeringsanlegg%2FProgram%2FStandardisering%20Pulverlakkeringsanlegg%2FOpphengsbilder" TargetMode="External"/><Relationship Id="rId65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1048%20Mod%2E%2030%2D12%2Ejpg&amp;parent=%2Fproduksjon%2FDelte%20dokumenter%2FProduksjonsplanlegging%2FProduksjon%20%2D%20Flatevad%2FPulverlakkeringsanlegg%2FProgram%2FStandardisering%20Pulverlakkeringsanlegg%2FOpphengsbilder" TargetMode="External"/><Relationship Id="rId81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5842%20TLS%2030%2D3%20T%2Ejpg&amp;parent=%2Fproduksjon%2FDelte%20dokumenter%2FProduksjonsplanlegging%2FProduksjon%20%2D%20Flatevad%2FPulverlakkeringsanlegg%2FProgram%2FStandardisering%20Pulverlakkeringsanlegg%2FOpphengsbilder" TargetMode="External"/><Relationship Id="rId86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0565%20SN%20G%2D22%2D1%2Ejpg&amp;parent=%2Fproduksjon%2FDelte%20dokumenter%2FProduksjonsplanlegging%2FProduksjon%20%2D%20Flatevad%2FPulverlakkeringsanlegg%2FProgram%2FStandardisering%20Pulverlakkeringsanlegg%2FOpphengsbilder" TargetMode="External"/><Relationship Id="rId130" Type="http://schemas.openxmlformats.org/officeDocument/2006/relationships/hyperlink" Target="https://lobasno.sharepoint.com/sites/Produksjon/Delte%20dokumenter/General/Forms/AllItems.aspx?sortField=Editor&amp;isAscending=false&amp;id=%2Fproduksjon%2FDelte%20dokumenter%2FProduksjonsplanlegging%2FProduksjon%20%2D%20Flatevad%2FPulverlakkeringsanlegg%2FProgram%2FStandardisering%20Pulverlakkeringsanlegg%2FOpphengsbilder%2F110013%20Skrueskj%C3%B8t%2040%20mothold%20til%20mont%2C%2Ejpg&amp;parent=%2Fproduksjon%2FDelte%20dokumenter%2FProduksjonsplanlegging%2FProduksjon%20%2D%20Flatevad%2FPulverlakkeringsanlegg%2FProgram%2FStandardisering%20Pulverlakkeringsanlegg%2FOpphengsbilder" TargetMode="External"/><Relationship Id="rId135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6323%20Innf%2Eskinne%20S%2D65%2C%20plastet%2C%20til%20pakk%2Ejpg&amp;parent=%2Fproduksjon%2FDelte%20dokumenter%2FProduksjonsplanlegging%2FProduksjon%20%2D%20Flatevad%2FPulverlakkeringsanlegg%2FProgram%2FStandardisering%20Pulverlakkeringsanlegg%2FOpphengsbilder" TargetMode="External"/><Relationship Id="rId151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0642%20TR%20LA%2D26%2Ejpg&amp;parent=%2Fproduksjon%2FDelte%20dokumenter%2FProduksjonsplanlegging%2FProduksjon%20%2D%20Flatevad%2FPulverlakkeringsanlegg%2FProgram%2FStandardisering%20Pulverlakkeringsanlegg%2FOpphengsbilder" TargetMode="External"/><Relationship Id="rId156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00513%20SN%20P%2D135%2Ejpg&amp;parent=%2Fproduksjon%2FDelte%20dokumenter%2FProduksjonsplanlegging%2FProduksjon%20%2D%20Flatevad%2FPulverlakkeringsanlegg%2FProgram%2FStandardisering%20Pulverlakkeringsanlegg%2FOpphengsbilder" TargetMode="External"/><Relationship Id="rId177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02863%20TB%20Takbro%2082%2C%20til%20pakk%2Ejpg&amp;parent=%2Fproduksjon%2FDelte%20dokumenter%2FProduksjonsplanlegging%2FProduksjon%20%2D%20Flatevad%2FPulverlakkeringsanlegg%2FProgram%2FStandardisering%20Pulverlakkeringsanlegg%2FOpphengsbilder" TargetMode="External"/><Relationship Id="rId172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5120%20TR%20LH%2D23%20T%2Ejpg&amp;parent=%2Fproduksjon%2FDelte%20dokumenter%2FProduksjonsplanlegging%2FProduksjon%20%2D%20Flatevad%2FPulverlakkeringsanlegg%2FProgram%2FStandardisering%20Pulverlakkeringsanlegg%2FOpphengsbilder" TargetMode="External"/><Relationship Id="rId13" Type="http://schemas.openxmlformats.org/officeDocument/2006/relationships/hyperlink" Target="https://lobasno.sharepoint.com/sites/Produksjon/Delte%20dokumenter/General/Forms/AllItems.aspx?sortField=Modified&amp;isAscending=true&amp;id=%2Fproduksjon%2FDelte%20dokumenter%2FProduksjonsplanlegging%2FProduksjon%20%2D%20Flatevad%2FPulverlakkeringsanlegg%2FProgram%2FStandardisering%20Pulverlakkeringsanlegg%2FOpphengsbilder%2F109587%20L%C3%A5skrok%20SE%2D13%2C%20til%20pakk%2EJPG&amp;parent=%2Fproduksjon%2FDelte%20dokumenter%2FProduksjonsplanlegging%2FProduksjon%20%2D%20Flatevad%2FPulverlakkeringsanlegg%2FProgram%2FStandardisering%20Pulverlakkeringsanlegg%2FOpphengsbilder" TargetMode="External"/><Relationship Id="rId18" Type="http://schemas.openxmlformats.org/officeDocument/2006/relationships/hyperlink" Target="https://lobasno.sharepoint.com/sites/Produksjon/Delte%20dokumenter/General/Forms/AllItems.aspx?sortField=Modified&amp;isAscending=true&amp;id=%2Fproduksjon%2FDelte%20dokumenter%2FProduksjonsplanlegging%2FProduksjon%20%2D%20Flatevad%2FPulverlakkeringsanlegg%2FProgram%2FStandardisering%20Pulverlakkeringsanlegg%2FOpphengsbilder%2F110683%20Klemmefeste%20B%2D650%20til%20montpakk%2C%2EJPG&amp;parent=%2Fproduksjon%2FDelte%20dokumenter%2FProduksjonsplanlegging%2FProduksjon%20%2D%20Flatevad%2FPulverlakkeringsanlegg%2FProgram%2FStandardisering%20Pulverlakkeringsanlegg%2FOpphengsbilder" TargetMode="External"/><Relationship Id="rId39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0425%2075mm%20med%20stift%2Ejpg&amp;parent=%2Fproduksjon%2FDelte%20dokumenter%2FProduksjonsplanlegging%2FProduksjon%20%2D%20Flatevad%2FPulverlakkeringsanlegg%2FProgram%2FStandardisering%20Pulverlakkeringsanlegg%2FOpphengsbilder" TargetMode="External"/><Relationship Id="rId109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10011%20Skrueskj%C3%B8t%2040%20til%20mont%2Ejpg&amp;parent=%2Fproduksjon%2FDelte%20dokumenter%2FProduksjonsplanlegging%2FProduksjon%20%2D%20Flatevad%2FPulverlakkeringsanlegg%2FProgram%2FStandardisering%20Pulverlakkeringsanlegg%2FOpphengsbilder" TargetMode="External"/><Relationship Id="rId34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6794%20VS%20vange%20V%2C%20til%20pakk%2Ejpg&amp;parent=%2Fproduksjon%2FDelte%20dokumenter%2FProduksjonsplanlegging%2FProduksjon%20%2D%20Flatevad%2FPulverlakkeringsanlegg%2FProgram%2FStandardisering%20Pulverlakkeringsanlegg%2FOpphengsbilder" TargetMode="External"/><Relationship Id="rId50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11051%20Takbrygga%20BS%202%2C1m%20%2D%203%2Ejpg&amp;parent=%2Fproduksjon%2FDelte%20dokumenter%2FProduksjonsplanlegging%2FProduksjon%20%2D%20Flatevad%2FPulverlakkeringsanlegg%2FProgram%2FStandardisering%20Pulverlakkeringsanlegg%2FOpphengsbilder" TargetMode="External"/><Relationship Id="rId55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11062%20Nockr%C3%B8r%20BS%202%2C1m%2D3%2Ejpg&amp;parent=%2Fproduksjon%2FDelte%20dokumenter%2FProduksjonsplanlegging%2FProduksjon%20%2D%20Flatevad%2FPulverlakkeringsanlegg%2FProgram%2FStandardisering%20Pulverlakkeringsanlegg%2FOpphengsbilder" TargetMode="External"/><Relationship Id="rId76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0205%20KOKA%20155%2D145%2Ejpg&amp;parent=%2Fproduksjon%2FDelte%20dokumenter%2FProduksjonsplanlegging%2FProduksjon%20%2D%20Flatevad%2FPulverlakkeringsanlegg%2FProgram%2FStandardisering%20Pulverlakkeringsanlegg%2FOpphengsbilder" TargetMode="External"/><Relationship Id="rId97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7300%20SN%20K%2D605%2Ejpg&amp;parent=%2Fproduksjon%2FDelte%20dokumenter%2FProduksjonsplanlegging%2FProduksjon%20%2D%20Flatevad%2FPulverlakkeringsanlegg%2FProgram%2FStandardisering%20Pulverlakkeringsanlegg%2FOpphengsbilder" TargetMode="External"/><Relationship Id="rId104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08589%20TR%20QA%2D25%2Ejpg&amp;parent=%2Fproduksjon%2FDelte%20dokumenter%2FProduksjonsplanlegging%2FProduksjon%20%2D%20Flatevad%2FPulverlakkeringsanlegg%2FProgram%2FStandardisering%20Pulverlakkeringsanlegg%2FOpphengsbilder" TargetMode="External"/><Relationship Id="rId120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10640%20SK005%20125%2E315%20N%2Ejpg&amp;parent=%2Fproduksjon%2FDelte%20dokumenter%2FProduksjonsplanlegging%2FProduksjon%20%2D%20Flatevad%2FPulverlakkeringsanlegg%2FProgram%2FStandardisering%20Pulverlakkeringsanlegg%2FOpphengsbilder" TargetMode="External"/><Relationship Id="rId125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06737%20SN%20St%C3%B8ttefeste%20B%2D620%2C%20til%20pakk%2Ejpg&amp;parent=%2Fproduksjon%2FDelte%20dokumenter%2FProduksjonsplanlegging%2FProduksjon%20%2D%20Flatevad%2FPulverlakkeringsanlegg%2FProgram%2FStandardisering%20Pulverlakkeringsanlegg%2FOpphengsbilder" TargetMode="External"/><Relationship Id="rId141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06295%20Innf%2E%20skinne%20TBI%2D125%2C%20plastet%2C%20til%20pakk%2Ejpg&amp;parent=%2Fproduksjon%2FDelte%20dokumenter%2FProduksjonsplanlegging%2FProduksjon%20%2D%20Flatevad%2FPulverlakkeringsanlegg%2FProgram%2FStandardisering%20Pulverlakkeringsanlegg%2FOpphengsbilder" TargetMode="External"/><Relationship Id="rId146" Type="http://schemas.openxmlformats.org/officeDocument/2006/relationships/hyperlink" Target="https://lobasno.sharepoint.com/sites/Produksjon/Delte%20dokumenter/General/Forms/AllItems.aspx?sortField=LinkFilename&amp;isAscending=false&amp;id=%2Fproduksjon%2FDelte%20dokumenter%2FProduksjonsplanlegging%2FProduksjon%20%2D%20Flatevad%2FPulverlakkeringsanlegg%2FProgram%2FStandardisering%20Pulverlakkeringsanlegg%2FOpphengsbilder%2F105037%20TBP%2D105%20T%20%2D%20Linje%202%2Ejpg&amp;parent=%2Fproduksjon%2FDelte%20dokumenter%2FProduksjonsplanlegging%2FProduksjon%20%2D%20Flatevad%2FPulverlakkeringsanlegg%2FProgram%2FStandardisering%20Pulverlakkeringsanlegg%2FOpphengsbilder" TargetMode="External"/><Relationship Id="rId167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2803%20Mod%2E%2040%2Ejpg&amp;parent=%2Fproduksjon%2FDelte%20dokumenter%2FProduksjonsplanlegging%2FProduksjon%20%2D%20Flatevad%2FPulverlakkeringsanlegg%2FProgram%2FStandardisering%20Pulverlakkeringsanlegg%2FOpphengsbilder" TargetMode="External"/><Relationship Id="rId7" Type="http://schemas.openxmlformats.org/officeDocument/2006/relationships/hyperlink" Target="https://lobasno.sharepoint.com/sites/Produksjon/Delte%20dokumenter/General/Forms/AllItems.aspx?sortField=Modified&amp;isAscending=true&amp;id=%2Fproduksjon%2FDelte%20dokumenter%2FProduksjonsplanlegging%2FProduksjon%20%2D%20Flatevad%2FPulverlakkeringsanlegg%2FProgram%2FStandardisering%20Pulverlakkeringsanlegg%2FOpphengsbilder%2F105838%20TLS%20R3%20Vange%20H%C3%B8yre%2C%20til%20skru%2EJPG&amp;parent=%2Fproduksjon%2FDelte%20dokumenter%2FProduksjonsplanlegging%2FProduksjon%20%2D%20Flatevad%2FPulverlakkeringsanlegg%2FProgram%2FStandardisering%20Pulverlakkeringsanlegg%2FOpphengsbilder" TargetMode="External"/><Relationship Id="rId71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9755%20MH%20U%2Dplate%20Opus%20til%20mont%2Ejpg&amp;parent=%2Fproduksjon%2FDelte%20dokumenter%2FProduksjonsplanlegging%2FProduksjon%20%2D%20Flatevad%2FPulverlakkeringsanlegg%2FProgram%2FStandardisering%20Pulverlakkeringsanlegg%2FOpphengsbilder" TargetMode="External"/><Relationship Id="rId92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0688%201%2Dkup%2025mm%20l%C3%A4kt%2Ejpg&amp;parent=%2Fproduksjon%2FDelte%20dokumenter%2FProduksjonsplanlegging%2FProduksjon%20%2D%20Flatevad%2FPulverlakkeringsanlegg%2FProgram%2FStandardisering%20Pulverlakkeringsanlegg%2FOpphengsbilder" TargetMode="External"/><Relationship Id="rId162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6612%20Bolt%20%C3%9835%2Ejpg&amp;parent=%2Fproduksjon%2FDelte%20dokumenter%2FProduksjonsplanlegging%2FProduksjon%20%2D%20Flatevad%2FPulverlakkeringsanlegg%2FProgram%2FStandardisering%20Pulverlakkeringsanlegg%2FOpphengsbilder" TargetMode="External"/><Relationship Id="rId2" Type="http://schemas.openxmlformats.org/officeDocument/2006/relationships/hyperlink" Target="https://lobasno.sharepoint.com/sites/Produksjon/Delte%20dokumenter/General/Forms/AllItems.aspx?sortField=Modified&amp;isAscending=true&amp;id=%2Fproduksjon%2FDelte%20dokumenter%2FProduksjonsplanlegging%2FProduksjon%20%2D%20Flatevad%2FPulverlakkeringsanlegg%2FProgram%2FStandardisering%20Pulverlakkeringsanlegg%2FOpphengsbilder%2F100570%20SN%20GG%2D11%2EJPG&amp;parent=%2Fproduksjon%2FDelte%20dokumenter%2FProduksjonsplanlegging%2FProduksjon%20%2D%20Flatevad%2FPulverlakkeringsanlegg%2FProgram%2FStandardisering%20Pulverlakkeringsanlegg%2FOpphengsbilder" TargetMode="External"/><Relationship Id="rId29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4223%20Glidskydd%20BT%20til%20pakk%2Ejpg&amp;parent=%2Fproduksjon%2FDelte%20dokumenter%2FProduksjonsplanlegging%2FProduksjon%20%2D%20Flatevad%2FPulverlakkeringsanlegg%2FProgram%2FStandardisering%20Pulverlakkeringsanlegg%2FOpphengsbilder" TargetMode="External"/><Relationship Id="rId24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9460%20kopplad%20cc%20300mm%2Ejpg&amp;parent=%2Fproduksjon%2FDelte%20dokumenter%2FProduksjonsplanlegging%2FProduksjon%20%2D%20Flatevad%2FPulverlakkeringsanlegg%2FProgram%2FStandardisering%20Pulverlakkeringsanlegg%2FOpphengsbilder" TargetMode="External"/><Relationship Id="rId40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6656%20KOKL%20150%2D150%2Ejpg&amp;parent=%2Fproduksjon%2FDelte%20dokumenter%2FProduksjonsplanlegging%2FProduksjon%20%2D%20Flatevad%2FPulverlakkeringsanlegg%2FProgram%2FStandardisering%20Pulverlakkeringsanlegg%2FOpphengsbilder" TargetMode="External"/><Relationship Id="rId45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5846%20TR%20F%2D37%20T%2Ejpg&amp;parent=%2Fproduksjon%2FDelte%20dokumenter%2FProduksjonsplanlegging%2FProduksjon%20%2D%20Flatevad%2FPulverlakkeringsanlegg%2FProgram%2FStandardisering%20Pulverlakkeringsanlegg%2FOpphengsbilder" TargetMode="External"/><Relationship Id="rId66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0712%20TR%20P%2D40%20T%2Ejpg&amp;parent=%2Fproduksjon%2FDelte%20dokumenter%2FProduksjonsplanlegging%2FProduksjon%20%2D%20Flatevad%2FPulverlakkeringsanlegg%2FProgram%2FStandardisering%20Pulverlakkeringsanlegg%2FOpphengsbilder" TargetMode="External"/><Relationship Id="rId87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0565%20SN%20G%2D22%2D2%2Ejpg&amp;parent=%2Fproduksjon%2FDelte%20dokumenter%2FProduksjonsplanlegging%2FProduksjon%20%2D%20Flatevad%2FPulverlakkeringsanlegg%2FProgram%2FStandardisering%20Pulverlakkeringsanlegg%2FOpphengsbilder" TargetMode="External"/><Relationship Id="rId110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09637%20SN%20BGG%2D11%2EJPG&amp;parent=%2Fproduksjon%2FDelte%20dokumenter%2FProduksjonsplanlegging%2FProduksjon%20%2D%20Flatevad%2FPulverlakkeringsanlegg%2FProgram%2FStandardisering%20Pulverlakkeringsanlegg%2FOpphengsbilder" TargetMode="External"/><Relationship Id="rId115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10627%20Endstile%20530%20H%2E%20Eksklusiv%20hvit%2Ejpg&amp;parent=%2Fproduksjon%2FDelte%20dokumenter%2FProduksjonsplanlegging%2FProduksjon%20%2D%20Flatevad%2FPulverlakkeringsanlegg%2FProgram%2FStandardisering%20Pulverlakkeringsanlegg%2FOpphengsbilder" TargetMode="External"/><Relationship Id="rId131" Type="http://schemas.openxmlformats.org/officeDocument/2006/relationships/hyperlink" Target="https://lobasno.sharepoint.com/sites/Produksjon/Delte%20dokumenter/General/Produksjonsplanlegging/Produksjon%20-%20Flatevad/Pulverlakkeringsanlegg/Program/Standardisering%20Pulverlakkeringsanlegg/109187" TargetMode="External"/><Relationship Id="rId136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3878%20TR%20ST%2D500%20Innf%2E%20b%C3%B8yleplate%2C%20til%20pakk%2Ejpg&amp;parent=%2Fproduksjon%2FDelte%20dokumenter%2FProduksjonsplanlegging%2FProduksjon%20%2D%20Flatevad%2FPulverlakkeringsanlegg%2FProgram%2FStandardisering%20Pulverlakkeringsanlegg%2FOpphengsbilder" TargetMode="External"/><Relationship Id="rId157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3342%20PP%20Skinne%20bunn%2C%20til%20mont%2Ejpg&amp;parent=%2Fproduksjon%2FDelte%20dokumenter%2FProduksjonsplanlegging%2FProduksjon%20%2D%20Flatevad%2FPulverlakkeringsanlegg%2FProgram%2FStandardisering%20Pulverlakkeringsanlegg%2FOpphengsbilder" TargetMode="External"/><Relationship Id="rId178" Type="http://schemas.openxmlformats.org/officeDocument/2006/relationships/printerSettings" Target="../printerSettings/printerSettings1.bin"/><Relationship Id="rId61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0192%20KOKT%20125%2D120%2Ejpg&amp;parent=%2Fproduksjon%2FDelte%20dokumenter%2FProduksjonsplanlegging%2FProduksjon%20%2D%20Flatevad%2FPulverlakkeringsanlegg%2FProgram%2FStandardisering%20Pulverlakkeringsanlegg%2FOpphengsbilder" TargetMode="External"/><Relationship Id="rId82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0435%2090mm%20mstift%2Ejpg&amp;parent=%2Fproduksjon%2FDelte%20dokumenter%2FProduksjonsplanlegging%2FProduksjon%20%2D%20Flatevad%2FPulverlakkeringsanlegg%2FProgram%2FStandardisering%20Pulverlakkeringsanlegg%2FOpphengsbilder" TargetMode="External"/><Relationship Id="rId152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0248%20KOLA%20100%2D305%2Ejpg&amp;parent=%2Fproduksjon%2FDelte%20dokumenter%2FProduksjonsplanlegging%2FProduksjon%20%2D%20Flatevad%2FPulverlakkeringsanlegg%2FProgram%2FStandardisering%20Pulverlakkeringsanlegg%2FOpphengsbilder" TargetMode="External"/><Relationship Id="rId173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09252%20B%C3%B8yle%20b%C3%A4rl%C3%A4ktsteg%20kombi%2C%20til%20pakk%2Ejpg&amp;parent=%2Fproduksjon%2FDelte%20dokumenter%2FProduksjonsplanlegging%2FProduksjon%20%2D%20Flatevad%2FPulverlakkeringsanlegg%2FProgram%2FStandardisering%20Pulverlakkeringsanlegg%2FOpphengsbilder" TargetMode="External"/><Relationship Id="rId19" Type="http://schemas.openxmlformats.org/officeDocument/2006/relationships/hyperlink" Target="https://lobasno.sharepoint.com/sites/Produksjon/Delte%20dokumenter/General/Forms/AllItems.aspx?sortField=Modified&amp;isAscending=true&amp;id=%2Fproduksjon%2FDelte%20dokumenter%2FProduksjonsplanlegging%2FProduksjon%20%2D%20Flatevad%2FPulverlakkeringsanlegg%2FProgram%2FStandardisering%20Pulverlakkeringsanlegg%2FOpphengsbilder%2F111074%20B%C3%B8ylegrep%2C%20silver%2EJPG&amp;parent=%2Fproduksjon%2FDelte%20dokumenter%2FProduksjonsplanlegging%2FProduksjon%20%2D%20Flatevad%2FPulverlakkeringsanlegg%2FProgram%2FStandardisering%20Pulverlakkeringsanlegg%2FOpphengsbilder" TargetMode="External"/><Relationship Id="rId14" Type="http://schemas.openxmlformats.org/officeDocument/2006/relationships/hyperlink" Target="https://lobasno.sharepoint.com/sites/Produksjon/Delte%20dokumenter/General/Forms/AllItems.aspx?sortField=Modified&amp;isAscending=true&amp;id=%2Fproduksjon%2FDelte%20dokumenter%2FProduksjonsplanlegging%2FProduksjon%20%2D%20Flatevad%2FPulverlakkeringsanlegg%2FProgram%2FStandardisering%20Pulverlakkeringsanlegg%2FOpphengsbilder%2F109607%20Sn%C3%B8gitter%20GG%20SE%20til%20pakk%2C%2EJPG&amp;parent=%2Fproduksjon%2FDelte%20dokumenter%2FProduksjonsplanlegging%2FProduksjon%20%2D%20Flatevad%2FPulverlakkeringsanlegg%2FProgram%2FStandardisering%20Pulverlakkeringsanlegg%2FOpphengsbilder" TargetMode="External"/><Relationship Id="rId30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5860%20SN%20P%2D611%2Ejpg&amp;parent=%2Fproduksjon%2FDelte%20dokumenter%2FProduksjonsplanlegging%2FProduksjon%20%2D%20Flatevad%2FPulverlakkeringsanlegg%2FProgram%2FStandardisering%20Pulverlakkeringsanlegg%2FOpphengsbilder" TargetMode="External"/><Relationship Id="rId35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6818%20VS%20Veggstige%20kobling%2C%20til%20pakk%2Ejpg&amp;parent=%2Fproduksjon%2FDelte%20dokumenter%2FProduksjonsplanlegging%2FProduksjon%20%2D%20Flatevad%2FPulverlakkeringsanlegg%2FProgram%2FStandardisering%20Pulverlakkeringsanlegg%2FOpphengsbilder" TargetMode="External"/><Relationship Id="rId56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0195%20KOKA%20150%2E140%2Ejpg&amp;parent=%2Fproduksjon%2FDelte%20dokumenter%2FProduksjonsplanlegging%2FProduksjon%20%2D%20Flatevad%2FPulverlakkeringsanlegg%2FProgram%2FStandardisering%20Pulverlakkeringsanlegg%2FOpphengsbilder" TargetMode="External"/><Relationship Id="rId77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6420%20KOKL%20125%2D135%2Ejpg&amp;parent=%2Fproduksjon%2FDelte%20dokumenter%2FProduksjonsplanlegging%2FProduksjon%20%2D%20Flatevad%2FPulverlakkeringsanlegg%2FProgram%2FStandardisering%20Pulverlakkeringsanlegg%2FOpphengsbilder" TargetMode="External"/><Relationship Id="rId100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09185%20SG%20vinkel%20vegg%20MSX%2040%2E60%2E80W%20V%20til%20mont%2Ejpg&amp;parent=%2Fproduksjon%2FDelte%20dokumenter%2FProduksjonsplanlegging%2FProduksjon%20%2D%20Flatevad%2FPulverlakkeringsanlegg%2FProgram%2FStandardisering%20Pulverlakkeringsanlegg%2FOpphengsbilder" TargetMode="External"/><Relationship Id="rId105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09462%20Kopplad%20cc%20430%20mm%2Ejpg&amp;parent=%2Fproduksjon%2FDelte%20dokumenter%2FProduksjonsplanlegging%2FProduksjon%20%2D%20Flatevad%2FPulverlakkeringsanlegg%2FProgram%2FStandardisering%20Pulverlakkeringsanlegg%2FOpphengsbilder" TargetMode="External"/><Relationship Id="rId126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6735%20SN%20Klype%20B%2D620%2C%20til%20pakk%2Ejpg&amp;parent=%2Fproduksjon%2FDelte%20dokumenter%2FProduksjonsplanlegging%2FProduksjon%20%2D%20Flatevad%2FPulverlakkeringsanlegg%2FProgram%2FStandardisering%20Pulverlakkeringsanlegg%2FOpphengsbilder" TargetMode="External"/><Relationship Id="rId147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8896%20KOLA%20280%2D260%2Ejpg&amp;parent=%2Fproduksjon%2FDelte%20dokumenter%2FProduksjonsplanlegging%2FProduksjon%20%2D%20Flatevad%2FPulverlakkeringsanlegg%2FProgram%2FStandardisering%20Pulverlakkeringsanlegg%2FOpphengsbilder" TargetMode="External"/><Relationship Id="rId168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2835%20Icopal%20Mod%2E%2040%2Ejpg&amp;parent=%2Fproduksjon%2FDelte%20dokumenter%2FProduksjonsplanlegging%2FProduksjon%20%2D%20Flatevad%2FPulverlakkeringsanlegg%2FProgram%2FStandardisering%20Pulverlakkeringsanlegg%2FOpphengsbilder" TargetMode="External"/><Relationship Id="rId8" Type="http://schemas.openxmlformats.org/officeDocument/2006/relationships/hyperlink" Target="https://lobasno.sharepoint.com/sites/Produksjon/Delte%20dokumenter/General/Forms/AllItems.aspx?sortField=Modified&amp;isAscending=true&amp;id=%2Fproduksjon%2FDelte%20dokumenter%2FProduksjonsplanlegging%2FProduksjon%20%2D%20Flatevad%2FPulverlakkeringsanlegg%2FProgram%2FStandardisering%20Pulverlakkeringsanlegg%2FOpphengsbilder%2F105840%20TRTLS%20Trinn%20Rasp%20Reg%2E%20til%20pakk%2EJPG&amp;parent=%2Fproduksjon%2FDelte%20dokumenter%2FProduksjonsplanlegging%2FProduksjon%20%2D%20Flatevad%2FPulverlakkeringsanlegg%2FProgram%2FStandardisering%20Pulverlakkeringsanlegg%2FOpphengsbilder" TargetMode="External"/><Relationship Id="rId51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7979%20SK004%20150%2D195%2Ejpg&amp;parent=%2Fproduksjon%2FDelte%20dokumenter%2FProduksjonsplanlegging%2FProduksjon%20%2D%20Flatevad%2FPulverlakkeringsanlegg%2FProgram%2FStandardisering%20Pulverlakkeringsanlegg%2FOpphengsbilder" TargetMode="External"/><Relationship Id="rId72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9750%20MH%20U%2Dplate%20Piano%20til%20mont%2Ejpg&amp;parent=%2Fproduksjon%2FDelte%20dokumenter%2FProduksjonsplanlegging%2FProduksjon%20%2D%20Flatevad%2FPulverlakkeringsanlegg%2FProgram%2FStandardisering%20Pulverlakkeringsanlegg%2FOpphengsbilder" TargetMode="External"/><Relationship Id="rId93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7205%20SN%20R%2D640%2Ejpg&amp;parent=%2Fproduksjon%2FDelte%20dokumenter%2FProduksjonsplanlegging%2FProduksjon%20%2D%20Flatevad%2FPulverlakkeringsanlegg%2FProgram%2FStandardisering%20Pulverlakkeringsanlegg%2FOpphengsbilder" TargetMode="External"/><Relationship Id="rId98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0485%20SNT%20S%2D200%2Ejpg&amp;parent=%2Fproduksjon%2FDelte%20dokumenter%2FProduksjonsplanlegging%2FProduksjon%20%2D%20Flatevad%2FPulverlakkeringsanlegg%2FProgram%2FStandardisering%20Pulverlakkeringsanlegg%2FOpphengsbilder" TargetMode="External"/><Relationship Id="rId121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05966%20SN%20N%2D605%2Ejpg&amp;parent=%2Fproduksjon%2FDelte%20dokumenter%2FProduksjonsplanlegging%2FProduksjon%20%2D%20Flatevad%2FPulverlakkeringsanlegg%2FProgram%2FStandardisering%20Pulverlakkeringsanlegg%2FOpphengsbilder" TargetMode="External"/><Relationship Id="rId142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00664%20TR%20LN%2D26%20T%2Ejpg&amp;parent=%2Fproduksjon%2FDelte%20dokumenter%2FProduksjonsplanlegging%2FProduksjon%20%2D%20Flatevad%2FPulverlakkeringsanlegg%2FProgram%2FStandardisering%20Pulverlakkeringsanlegg%2FOpphengsbilder" TargetMode="External"/><Relationship Id="rId163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6613%20Bolt%20%C3%9838%2Ejpg&amp;parent=%2Fproduksjon%2FDelte%20dokumenter%2FProduksjonsplanlegging%2FProduksjon%20%2D%20Flatevad%2FPulverlakkeringsanlegg%2FProgram%2FStandardisering%20Pulverlakkeringsanlegg%2FOpphengsbilder" TargetMode="External"/><Relationship Id="rId3" Type="http://schemas.openxmlformats.org/officeDocument/2006/relationships/hyperlink" Target="https://lobasno.sharepoint.com/sites/Produksjon/Delte%20dokumenter/General/Forms/AllItems.aspx?sortField=Modified&amp;isAscending=true&amp;id=%2Fproduksjon%2FDelte%20dokumenter%2FProduksjonsplanlegging%2FProduksjon%20%2D%20Flatevad%2FPulverlakkeringsanlegg%2FProgram%2FStandardisering%20Pulverlakkeringsanlegg%2FOpphengsbilder%2F102083%20SN%20Forlenger%20P%2D113%20A%20til%20pakk%2EJPG&amp;parent=%2Fproduksjon%2FDelte%20dokumenter%2FProduksjonsplanlegging%2FProduksjon%20%2D%20Flatevad%2FPulverlakkeringsanlegg%2FProgram%2FStandardisering%20Pulverlakkeringsanlegg%2FOpphengsbilder" TargetMode="External"/><Relationship Id="rId25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0656%20TR%20koblet%20300%2Ejpg&amp;parent=%2Fproduksjon%2FDelte%20dokumenter%2FProduksjonsplanlegging%2FProduksjon%20%2D%20Flatevad%2FPulverlakkeringsanlegg%2FProgram%2FStandardisering%20Pulverlakkeringsanlegg%2FOpphengsbilder" TargetMode="External"/><Relationship Id="rId46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5848%20TR%20IF%2D37%20T%2Ejpg&amp;parent=%2Fproduksjon%2FDelte%20dokumenter%2FProduksjonsplanlegging%2FProduksjon%20%2D%20Flatevad%2FPulverlakkeringsanlegg%2FProgram%2FStandardisering%20Pulverlakkeringsanlegg%2FOpphengsbilder" TargetMode="External"/><Relationship Id="rId67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0738%20TR%20T%2D66%20T%2Ejpg&amp;parent=%2Fproduksjon%2FDelte%20dokumenter%2FProduksjonsplanlegging%2FProduksjon%20%2D%20Flatevad%2FPulverlakkeringsanlegg%2FProgram%2FStandardisering%20Pulverlakkeringsanlegg%2FOpphengsbilder" TargetMode="External"/><Relationship Id="rId116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10628%20Endstile%20560%20V%2E%20Eksklusiv%20hvit%2Ejpg&amp;parent=%2Fproduksjon%2FDelte%20dokumenter%2FProduksjonsplanlegging%2FProduksjon%20%2D%20Flatevad%2FPulverlakkeringsanlegg%2FProgram%2FStandardisering%20Pulverlakkeringsanlegg%2FOpphengsbilder" TargetMode="External"/><Relationship Id="rId137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00930%20SB%2D10%2Ejpg&amp;parent=%2Fproduksjon%2FDelte%20dokumenter%2FProduksjonsplanlegging%2FProduksjon%20%2D%20Flatevad%2FPulverlakkeringsanlegg%2FProgram%2FStandardisering%20Pulverlakkeringsanlegg%2FOpphengsbilder" TargetMode="External"/><Relationship Id="rId158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3350%20PP%20B%C3%B8yel%20til%20innfeste%2C%20til%20mont%2Ejpg&amp;parent=%2Fproduksjon%2FDelte%20dokumenter%2FProduksjonsplanlegging%2FProduksjon%20%2D%20Flatevad%2FPulverlakkeringsanlegg%2FProgram%2FStandardisering%20Pulverlakkeringsanlegg%2FOpphengsbilder" TargetMode="External"/><Relationship Id="rId20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10622%20Endstile%20460%20V%2E%20Eksklusiv%20hvit%2EJPG&amp;parent=%2Fproduksjon%2FDelte%20dokumenter%2FProduksjonsplanlegging%2FProduksjon%20%2D%20Flatevad%2FPulverlakkeringsanlegg%2FProgram%2FStandardisering%20Pulverlakkeringsanlegg%2FOpphengsbilder" TargetMode="External"/><Relationship Id="rId41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8713%20RK001%2075mm%2Ejpg&amp;parent=%2Fproduksjon%2FDelte%20dokumenter%2FProduksjonsplanlegging%2FProduksjon%20%2D%20Flatevad%2FPulverlakkeringsanlegg%2FProgram%2FStandardisering%20Pulverlakkeringsanlegg%2FOpphengsbilder" TargetMode="External"/><Relationship Id="rId62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0255%20KOLA%20125%2D270%2Ejpg&amp;parent=%2Fproduksjon%2FDelte%20dokumenter%2FProduksjonsplanlegging%2FProduksjon%20%2D%20Flatevad%2FPulverlakkeringsanlegg%2FProgram%2FStandardisering%20Pulverlakkeringsanlegg%2FOpphengsbilder" TargetMode="External"/><Relationship Id="rId83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0590%20SN%20G%2D32%2D1%2Ejpg&amp;parent=%2Fproduksjon%2FDelte%20dokumenter%2FProduksjonsplanlegging%2FProduksjon%20%2D%20Flatevad%2FPulverlakkeringsanlegg%2FProgram%2FStandardisering%20Pulverlakkeringsanlegg%2FOpphengsbilder" TargetMode="External"/><Relationship Id="rId88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0565%20SN%20G%2D22%2D3%2Ejpg&amp;parent=%2Fproduksjon%2FDelte%20dokumenter%2FProduksjonsplanlegging%2FProduksjon%20%2D%20Flatevad%2FPulverlakkeringsanlegg%2FProgram%2FStandardisering%20Pulverlakkeringsanlegg%2FOpphengsbilder" TargetMode="External"/><Relationship Id="rId111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10623%20Endstile%20460%20H%2E%20Eksklusiv%20hvit%2Ejpg&amp;parent=%2Fproduksjon%2FDelte%20dokumenter%2FProduksjonsplanlegging%2FProduksjon%20%2D%20Flatevad%2FPulverlakkeringsanlegg%2FProgram%2FStandardisering%20Pulverlakkeringsanlegg%2FOpphengsbilder" TargetMode="External"/><Relationship Id="rId132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00400%2090mm%20mlabb%2Ejpg&amp;parent=%2Fproduksjon%2FDelte%20dokumenter%2FProduksjonsplanlegging%2FProduksjon%20%2D%20Flatevad%2FPulverlakkeringsanlegg%2FProgram%2FStandardisering%20Pulverlakkeringsanlegg%2FOpphengsbilder" TargetMode="External"/><Relationship Id="rId153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7314%20SN%20F%2D661%2Ejpg&amp;parent=%2Fproduksjon%2FDelte%20dokumenter%2FProduksjonsplanlegging%2FProduksjon%20%2D%20Flatevad%2FPulverlakkeringsanlegg%2FProgram%2FStandardisering%20Pulverlakkeringsanlegg%2FOpphengsbilder" TargetMode="External"/><Relationship Id="rId174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0485%20SNT%20S%2D200%2Ejpg&amp;parent=%2Fproduksjon%2FDelte%20dokumenter%2FProduksjonsplanlegging%2FProduksjon%20%2D%20Flatevad%2FPulverlakkeringsanlegg%2FProgram%2FStandardisering%20Pulverlakkeringsanlegg%2FOpphengsbilder" TargetMode="External"/><Relationship Id="rId15" Type="http://schemas.openxmlformats.org/officeDocument/2006/relationships/hyperlink" Target="https://lobasno.sharepoint.com/sites/Produksjon/Delte%20dokumenter/General/Forms/AllItems.aspx?sortField=Modified&amp;isAscending=true&amp;id=%2Fproduksjon%2FDelte%20dokumenter%2FProduksjonsplanlegging%2FProduksjon%20%2D%20Flatevad%2FPulverlakkeringsanlegg%2FProgram%2FStandardisering%20Pulverlakkeringsanlegg%2FOpphengsbilder%2F109720%20Nockr%C3%B8r%20til%20pakk%2C%2EJPG&amp;parent=%2Fproduksjon%2FDelte%20dokumenter%2FProduksjonsplanlegging%2FProduksjon%20%2D%20Flatevad%2FPulverlakkeringsanlegg%2FProgram%2FStandardisering%20Pulverlakkeringsanlegg%2FOpphengsbilder" TargetMode="External"/><Relationship Id="rId36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6920%20VS%20Veggfot%2C%20til%20pakk%2Ejpg&amp;parent=%2Fproduksjon%2FDelte%20dokumenter%2FProduksjonsplanlegging%2FProduksjon%20%2D%20Flatevad%2FPulverlakkeringsanlegg%2FProgram%2FStandardisering%20Pulverlakkeringsanlegg%2FOpphengsbilder" TargetMode="External"/><Relationship Id="rId57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11000%20Fotr%C3%A4nnekrok%2Ejpg&amp;parent=%2Fproduksjon%2FDelte%20dokumenter%2FProduksjonsplanlegging%2FProduksjon%20%2D%20Flatevad%2FPulverlakkeringsanlegg%2FProgram%2FStandardisering%20Pulverlakkeringsanlegg%2FOpphengsbilder" TargetMode="External"/><Relationship Id="rId106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00681%20TR%20LA%2D43%20T%2Ejpg&amp;parent=%2Fproduksjon%2FDelte%20dokumenter%2FProduksjonsplanlegging%2FProduksjon%20%2D%20Flatevad%2FPulverlakkeringsanlegg%2FProgram%2FStandardisering%20Pulverlakkeringsanlegg%2FOpphengsbilder" TargetMode="External"/><Relationship Id="rId127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09635%20SN%20BK%2D605%2Ejpg&amp;parent=%2Fproduksjon%2FDelte%20dokumenter%2FProduksjonsplanlegging%2FProduksjon%20%2D%20Flatevad%2FPulverlakkeringsanlegg%2FProgram%2FStandardisering%20Pulverlakkeringsanlegg%2FOpphengsbilder" TargetMode="External"/><Relationship Id="rId10" Type="http://schemas.openxmlformats.org/officeDocument/2006/relationships/hyperlink" Target="https://lobasno.sharepoint.com/sites/Produksjon/Delte%20dokumenter/General/Forms/AllItems.aspx?sortField=Modified&amp;isAscending=true&amp;id=%2Fproduksjon%2FDelte%20dokumenter%2FProduksjonsplanlegging%2FProduksjon%20%2D%20Flatevad%2FPulverlakkeringsanlegg%2FProgram%2FStandardisering%20Pulverlakkeringsanlegg%2FOpphengsbilder%2F107684%20Rennejern%20nr%2E%2011%20Lang%2C%20til%20pakk%2EJPG&amp;parent=%2Fproduksjon%2FDelte%20dokumenter%2FProduksjonsplanlegging%2FProduksjon%20%2D%20Flatevad%2FPulverlakkeringsanlegg%2FProgram%2FStandardisering%20Pulverlakkeringsanlegg%2FOpphengsbilder" TargetMode="External"/><Relationship Id="rId31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6206%20TR%20TP%2D32%20T%2Ejpg&amp;parent=%2Fproduksjon%2FDelte%20dokumenter%2FProduksjonsplanlegging%2FProduksjon%20%2D%20Flatevad%2FPulverlakkeringsanlegg%2FProgram%2FStandardisering%20Pulverlakkeringsanlegg%2FOpphengsbilder" TargetMode="External"/><Relationship Id="rId52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6652%20SN%20TU%2D605%2Ejpg&amp;parent=%2Fproduksjon%2FDelte%20dokumenter%2FProduksjonsplanlegging%2FProduksjon%20%2D%20Flatevad%2FPulverlakkeringsanlegg%2FProgram%2FStandardisering%20Pulverlakkeringsanlegg%2FOpphengsbilder" TargetMode="External"/><Relationship Id="rId73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9332%20MH%20Klemb%C3%B8yle%20til%20mont%2Ejpg&amp;parent=%2Fproduksjon%2FDelte%20dokumenter%2FProduksjonsplanlegging%2FProduksjon%20%2D%20Flatevad%2FPulverlakkeringsanlegg%2FProgram%2FStandardisering%20Pulverlakkeringsanlegg%2FOpphengsbilder" TargetMode="External"/><Relationship Id="rId78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11055%20Sn%C3%B6rasskydd%20BS%202%2C1m%2D2%2Ejpg&amp;parent=%2Fproduksjon%2FDelte%20dokumenter%2FProduksjonsplanlegging%2FProduksjon%20%2D%20Flatevad%2FPulverlakkeringsanlegg%2FProgram%2FStandardisering%20Pulverlakkeringsanlegg%2FOpphengsbilder" TargetMode="External"/><Relationship Id="rId94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5908%20SN%20I%2D662%2Ejpg&amp;parent=%2Fproduksjon%2FDelte%20dokumenter%2FProduksjonsplanlegging%2FProduksjon%20%2D%20Flatevad%2FPulverlakkeringsanlegg%2FProgram%2FStandardisering%20Pulverlakkeringsanlegg%2FOpphengsbilder" TargetMode="External"/><Relationship Id="rId99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9639%20SNT%20BS%2D200%2Ejpg&amp;parent=%2Fproduksjon%2FDelte%20dokumenter%2FProduksjonsplanlegging%2FProduksjon%20%2D%20Flatevad%2FPulverlakkeringsanlegg%2FProgram%2FStandardisering%20Pulverlakkeringsanlegg%2FOpphengsbilder" TargetMode="External"/><Relationship Id="rId101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09186%20SG%20vinkel%20vegg%20MSX%2040%2E60%2E80W%20H%2C%20til%20mont%2Ejpg&amp;parent=%2Fproduksjon%2FDelte%20dokumenter%2FProduksjonsplanlegging%2FProduksjon%20%2D%20Flatevad%2FPulverlakkeringsanlegg%2FProgram%2FStandardisering%20Pulverlakkeringsanlegg%2FOpphengsbilder" TargetMode="External"/><Relationship Id="rId122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02863%20TB%20Takbro%2082%2C%20til%20pakk%2Ejpg&amp;parent=%2Fproduksjon%2FDelte%20dokumenter%2FProduksjonsplanlegging%2FProduksjon%20%2D%20Flatevad%2FPulverlakkeringsanlegg%2FProgram%2FStandardisering%20Pulverlakkeringsanlegg%2FOpphengsbilder" TargetMode="External"/><Relationship Id="rId143" Type="http://schemas.openxmlformats.org/officeDocument/2006/relationships/hyperlink" Target="https://lobasno.sharepoint.com/sites/Produksjon/Delte%20dokumenter/General/Forms/AllItems.aspx?sortField=LinkFilename&amp;isAscending=false&amp;id=%2Fproduksjon%2FDelte%20dokumenter%2FProduksjonsplanlegging%2FProduksjon%20%2D%20Flatevad%2FPulverlakkeringsanlegg%2FProgram%2FStandardisering%20Pulverlakkeringsanlegg%2FOpphengsbilder%2F109772%20Takbrygga%20BS%201%2C05m%20%2D%20Linje%201%2Ejpg&amp;parent=%2Fproduksjon%2FDelte%20dokumenter%2FProduksjonsplanlegging%2FProduksjon%20%2D%20Flatevad%2FPulverlakkeringsanlegg%2FProgram%2FStandardisering%20Pulverlakkeringsanlegg%2FOpphengsbilder" TargetMode="External"/><Relationship Id="rId148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8897%20KOLA%20155%2D340%2Ejpg&amp;parent=%2Fproduksjon%2FDelte%20dokumenter%2FProduksjonsplanlegging%2FProduksjon%20%2D%20Flatevad%2FPulverlakkeringsanlegg%2FProgram%2FStandardisering%20Pulverlakkeringsanlegg%2FOpphengsbilder" TargetMode="External"/><Relationship Id="rId164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12499%20Kragepin%20%C3%9825%2Ejpg&amp;parent=%2Fproduksjon%2FDelte%20dokumenter%2FProduksjonsplanlegging%2FProduksjon%20%2D%20Flatevad%2FPulverlakkeringsanlegg%2FProgram%2FStandardisering%20Pulverlakkeringsanlegg%2FOpphengsbilder" TargetMode="External"/><Relationship Id="rId169" Type="http://schemas.openxmlformats.org/officeDocument/2006/relationships/hyperlink" Target="https://lobasno.sharepoint.com/sites/Produksjon/Delte%20dokumenter/General/Produksjonsplanlegging/Produksjon%20-%20Flatevad/Pulverlakkeringsanlegg/Program/Standardisering%20Pulverlakkeringsanlegg/Opphengsbilder/100059%20100mm%20Underdel%20mlabb%20til%20pakk.jpg" TargetMode="External"/><Relationship Id="rId4" Type="http://schemas.openxmlformats.org/officeDocument/2006/relationships/hyperlink" Target="https://lobasno.sharepoint.com/sites/Produksjon/Delte%20dokumenter/General/Forms/AllItems.aspx?sortField=Modified&amp;isAscending=true&amp;id=%2Fproduksjon%2FDelte%20dokumenter%2FProduksjonsplanlegging%2FProduksjon%20%2D%20Flatevad%2FPulverlakkeringsanlegg%2FProgram%2FStandardisering%20Pulverlakkeringsanlegg%2FOpphengsbilder%2F102762%20TT%20B%C3%B8yle%20R%2Dutv%2Dinv%2C%20til%20pakk%2EJPG&amp;parent=%2Fproduksjon%2FDelte%20dokumenter%2FProduksjonsplanlegging%2FProduksjon%20%2D%20Flatevad%2FPulverlakkeringsanlegg%2FProgram%2FStandardisering%20Pulverlakkeringsanlegg%2FOpphengsbilder" TargetMode="External"/><Relationship Id="rId9" Type="http://schemas.openxmlformats.org/officeDocument/2006/relationships/hyperlink" Target="https://lobasno.sharepoint.com/sites/Produksjon/Delte%20dokumenter/General/Forms/AllItems.aspx?sortField=Modified&amp;isAscending=true&amp;id=%2Fproduksjon%2FDelte%20dokumenter%2FProduksjonsplanlegging%2FProduksjon%20%2D%20Flatevad%2FPulverlakkeringsanlegg%2FProgram%2FStandardisering%20Pulverlakkeringsanlegg%2FOpphengsbilder%2F107681%20Rennejern%20nr%2E%2010%20Kort%2C%20til%20pakk%2EJPG&amp;parent=%2Fproduksjon%2FDelte%20dokumenter%2FProduksjonsplanlegging%2FProduksjon%20%2D%20Flatevad%2FPulverlakkeringsanlegg%2FProgram%2FStandardisering%20Pulverlakkeringsanlegg%2FOpphengsbilder" TargetMode="External"/><Relationship Id="rId26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7620%20GKB%20Gradrenne%20kantbeslag%20til%20pakk%2EJPG&amp;parent=%2Fproduksjon%2FDelte%20dokumenter%2FProduksjonsplanlegging%2FProduksjon%20%2D%20Flatevad%2FPulverlakkeringsanlegg%2FProgram%2FStandardisering%20Pulverlakkeringsanlegg%2FOpphengsbilder" TargetMode="External"/><Relationship Id="rId47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0458%2048%2D67%2EJPG&amp;parent=%2Fproduksjon%2FDelte%20dokumenter%2FProduksjonsplanlegging%2FProduksjon%20%2D%20Flatevad%2FPulverlakkeringsanlegg%2FProgram%2FStandardisering%20Pulverlakkeringsanlegg%2FOpphengsbilder" TargetMode="External"/><Relationship Id="rId68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9461%20Kopplad%20cc%20260%20mm%2Ejpg&amp;parent=%2Fproduksjon%2FDelte%20dokumenter%2FProduksjonsplanlegging%2FProduksjon%20%2D%20Flatevad%2FPulverlakkeringsanlegg%2FProgram%2FStandardisering%20Pulverlakkeringsanlegg%2FOpphengsbilder" TargetMode="External"/><Relationship Id="rId89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9209%20Innf%2E%20skinne%201220%2C%20plastet%2C%20til%20pakk%20Linje%201%2Ejpg&amp;parent=%2Fproduksjon%2FDelte%20dokumenter%2FProduksjonsplanlegging%2FProduksjon%20%2D%20Flatevad%2FPulverlakkeringsanlegg%2FProgram%2FStandardisering%20Pulverlakkeringsanlegg%2FOpphengsbilder" TargetMode="External"/><Relationship Id="rId112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10624%20Endstile%20500%20V%2E%20Eksklusiv%20hvit%2Ejpg&amp;parent=%2Fproduksjon%2FDelte%20dokumenter%2FProduksjonsplanlegging%2FProduksjon%20%2D%20Flatevad%2FPulverlakkeringsanlegg%2FProgram%2FStandardisering%20Pulverlakkeringsanlegg%2FOpphengsbilder" TargetMode="External"/><Relationship Id="rId133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07931%20SN%20Konsoll%20TP%2D610%20til%20pakk%2Ejpg&amp;parent=%2Fproduksjon%2FDelte%20dokumenter%2FProduksjonsplanlegging%2FProduksjon%20%2D%20Flatevad%2FPulverlakkeringsanlegg%2FProgram%2FStandardisering%20Pulverlakkeringsanlegg%2FOpphengsbilder" TargetMode="External"/><Relationship Id="rId154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10126%20TR%20LA%2D30%2E37%2Ejpg&amp;parent=%2Fproduksjon%2FDelte%20dokumenter%2FProduksjonsplanlegging%2FProduksjon%20%2D%20Flatevad%2FPulverlakkeringsanlegg%2FProgram%2FStandardisering%20Pulverlakkeringsanlegg%2FOpphengsbilder" TargetMode="External"/><Relationship Id="rId175" Type="http://schemas.openxmlformats.org/officeDocument/2006/relationships/hyperlink" Target="https://lobasno.sharepoint.com/sites/Produksjon/Delte%20dokumenter/General/Forms/AllItems.aspx?sortField=Modified&amp;isAscending=true&amp;id=%2Fproduksjon%2FDelte%20dokumenter%2FProduksjonsplanlegging%2FProduksjon%20%2D%20Flatevad%2FPulverlakkeringsanlegg%2FProgram%2FStandardisering%20Pulverlakkeringsanlegg%2FOpphengsbilder%2F100570%20SN%20GG%2D11%2EJPG&amp;parent=%2Fproduksjon%2FDelte%20dokumenter%2FProduksjonsplanlegging%2FProduksjon%20%2D%20Flatevad%2FPulverlakkeringsanlegg%2FProgram%2FStandardisering%20Pulverlakkeringsanlegg%2FOpphengsbilder" TargetMode="External"/><Relationship Id="rId16" Type="http://schemas.openxmlformats.org/officeDocument/2006/relationships/hyperlink" Target="https://lobasno.sharepoint.com/sites/Produksjon/Delte%20dokumenter/General/Forms/AllItems.aspx?sortField=Modified&amp;isAscending=true&amp;id=%2Fproduksjon%2FDelte%20dokumenter%2FProduksjonsplanlegging%2FProduksjon%20%2D%20Flatevad%2FPulverlakkeringsanlegg%2FProgram%2FStandardisering%20Pulverlakkeringsanlegg%2FOpphengsbilder%2F110043%20Konsolldel%20SN%20B%2D650%20til%20montpakk%2C%2EJPG&amp;parent=%2Fproduksjon%2FDelte%20dokumenter%2FProduksjonsplanlegging%2FProduksjon%20%2D%20Flatevad%2FPulverlakkeringsanlegg%2FProgram%2FStandardisering%20Pulverlakkeringsanlegg%2FOpphengsbilder" TargetMode="External"/><Relationship Id="rId37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0321%20OVSD%20290%2Ejpg&amp;parent=%2Fproduksjon%2FDelte%20dokumenter%2FProduksjonsplanlegging%2FProduksjon%20%2D%20Flatevad%2FPulverlakkeringsanlegg%2FProgram%2FStandardisering%20Pulverlakkeringsanlegg%2FOpphengsbilder" TargetMode="External"/><Relationship Id="rId58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9355%20OVKF%20320%20flak%20til%20kapp%2Epakk%2Ejpg&amp;parent=%2Fproduksjon%2FDelte%20dokumenter%2FProduksjonsplanlegging%2FProduksjon%20%2D%20Flatevad%2FPulverlakkeringsanlegg%2FProgram%2FStandardisering%20Pulverlakkeringsanlegg%2FOpphengsbilder" TargetMode="External"/><Relationship Id="rId79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11055%20Sn%C3%B6rasskydd%20BS%202%2C1m%2D3%2Ejpg&amp;parent=%2Fproduksjon%2FDelte%20dokumenter%2FProduksjonsplanlegging%2FProduksjon%20%2D%20Flatevad%2FPulverlakkeringsanlegg%2FProgram%2FStandardisering%20Pulverlakkeringsanlegg%2FOpphengsbilder" TargetMode="External"/><Relationship Id="rId102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05847%20TR%20I%2D37%20T%2Ejpg&amp;parent=%2Fproduksjon%2FDelte%20dokumenter%2FProduksjonsplanlegging%2FProduksjon%20%2D%20Flatevad%2FPulverlakkeringsanlegg%2FProgram%2FStandardisering%20Pulverlakkeringsanlegg%2FOpphengsbilder" TargetMode="External"/><Relationship Id="rId123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10293%20Solarbrakett%20I%2D32%2Ejpg&amp;parent=%2Fproduksjon%2FDelte%20dokumenter%2FProduksjonsplanlegging%2FProduksjon%20%2D%20Flatevad%2FPulverlakkeringsanlegg%2FProgram%2FStandardisering%20Pulverlakkeringsanlegg%2FOpphengsbilder" TargetMode="External"/><Relationship Id="rId144" Type="http://schemas.openxmlformats.org/officeDocument/2006/relationships/hyperlink" Target="https://lobasno.sharepoint.com/sites/Produksjon/Delte%20dokumenter/General/Forms/AllItems.aspx?sortField=LinkFilename&amp;isAscending=false&amp;id=%2Fproduksjon%2FDelte%20dokumenter%2FProduksjonsplanlegging%2FProduksjon%20%2D%20Flatevad%2FPulverlakkeringsanlegg%2FProgram%2FStandardisering%20Pulverlakkeringsanlegg%2FOpphengsbilder%2F109772%20Takbrygga%20BS%201%2C05m%20%2D%20Linje%202%2Ejpg&amp;parent=%2Fproduksjon%2FDelte%20dokumenter%2FProduksjonsplanlegging%2FProduksjon%20%2D%20Flatevad%2FPulverlakkeringsanlegg%2FProgram%2FStandardisering%20Pulverlakkeringsanlegg%2FOpphengsbilder" TargetMode="External"/><Relationship Id="rId90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5839%20TLS%20R3%20Vange%20Venstre%2C%20til%20skru%2Ejpg&amp;parent=%2Fproduksjon%2FDelte%20dokumenter%2FProduksjonsplanlegging%2FProduksjon%20%2D%20Flatevad%2FPulverlakkeringsanlegg%2FProgram%2FStandardisering%20Pulverlakkeringsanlegg%2FOpphengsbilder" TargetMode="External"/><Relationship Id="rId165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6626%20Bolt%20%C3%9842%2Ejpg&amp;parent=%2Fproduksjon%2FDelte%20dokumenter%2FProduksjonsplanlegging%2FProduksjon%20%2D%20Flatevad%2FPulverlakkeringsanlegg%2FProgram%2FStandardisering%20Pulverlakkeringsanlegg%2FOpphengsbilder" TargetMode="External"/><Relationship Id="rId27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9945%20MH%20Solar%20overdel%20til%20pakk%2C%2EJPG&amp;parent=%2Fproduksjon%2FDelte%20dokumenter%2FProduksjonsplanlegging%2FProduksjon%20%2D%20Flatevad%2FPulverlakkeringsanlegg%2FProgram%2FStandardisering%20Pulverlakkeringsanlegg%2FOpphengsbilder" TargetMode="External"/><Relationship Id="rId48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11051%20Takbrygga%20BS%202%2C1m%20%2D%201%2Ejpg&amp;parent=%2Fproduksjon%2FDelte%20dokumenter%2FProduksjonsplanlegging%2FProduksjon%20%2D%20Flatevad%2FPulverlakkeringsanlegg%2FProgram%2FStandardisering%20Pulverlakkeringsanlegg%2FOpphengsbilder" TargetMode="External"/><Relationship Id="rId69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9641%20Konsoll%20TBK%20SE%2D17%20til%20pakk%2Ejpg&amp;parent=%2Fproduksjon%2FDelte%20dokumenter%2FProduksjonsplanlegging%2FProduksjon%20%2D%20Flatevad%2FPulverlakkeringsanlegg%2FProgram%2FStandardisering%20Pulverlakkeringsanlegg%2FOpphengsbilder" TargetMode="External"/><Relationship Id="rId113" Type="http://schemas.openxmlformats.org/officeDocument/2006/relationships/hyperlink" Target="https://lobasno.sharepoint.com/sites/Produksjon/Delte%20dokumenter/General/Produksjonsplanlegging/Produksjon%20-%20Flatevad/Pulverlakkeringsanlegg/Program/Standardisering%20Pulverlakkeringsanlegg/110625" TargetMode="External"/><Relationship Id="rId134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11466%20Endeb%C3%B8yle%20Rekk%2C%20til%20pakk%2Ejpg&amp;parent=%2Fproduksjon%2FDelte%20dokumenter%2FProduksjonsplanlegging%2FProduksjon%20%2D%20Flatevad%2FPulverlakkeringsanlegg%2FProgram%2FStandardisering%20Pulverlakkeringsanlegg%2FOpphengsbilder" TargetMode="External"/><Relationship Id="rId80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8591%20SN%20QA%2D625%2Ejpg&amp;parent=%2Fproduksjon%2FDelte%20dokumenter%2FProduksjonsplanlegging%2FProduksjon%20%2D%20Flatevad%2FPulverlakkeringsanlegg%2FProgram%2FStandardisering%20Pulverlakkeringsanlegg%2FOpphengsbilder" TargetMode="External"/><Relationship Id="rId155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0349%20Rennejern%20kombi%2063%2Ejpg&amp;parent=%2Fproduksjon%2FDelte%20dokumenter%2FProduksjonsplanlegging%2FProduksjon%20%2D%20Flatevad%2FPulverlakkeringsanlegg%2FProgram%2FStandardisering%20Pulverlakkeringsanlegg%2FOpphengsbilder" TargetMode="External"/><Relationship Id="rId176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5862%20TLS%20SHPAPP%20Innf%2E%20b%C3%B8yle%2C%20til%20pakk%2Ejpg&amp;parent=%2Fproduksjon%2FDelte%20dokumenter%2FProduksjonsplanlegging%2FProduksjon%20%2D%20Flatevad%2FPulverlakkeringsanlegg%2FProgram%2FStandardisering%20Pulverlakkeringsanlegg%2FOpphengsbilder" TargetMode="External"/><Relationship Id="rId17" Type="http://schemas.openxmlformats.org/officeDocument/2006/relationships/hyperlink" Target="https://lobasno.sharepoint.com/sites/Produksjon/Delte%20dokumenter/General/Forms/AllItems.aspx?sortField=Modified&amp;isAscending=true&amp;id=%2Fproduksjon%2FDelte%20dokumenter%2FProduksjonsplanlegging%2FProduksjon%20%2D%20Flatevad%2FPulverlakkeringsanlegg%2FProgram%2FStandardisering%20Pulverlakkeringsanlegg%2FOpphengsbilder%2F110044%20St%C3%B8ttefeste%20B%2D650%20til%20montpakk%2EJPG&amp;parent=%2Fproduksjon%2FDelte%20dokumenter%2FProduksjonsplanlegging%2FProduksjon%20%2D%20Flatevad%2FPulverlakkeringsanlegg%2FProgram%2FStandardisering%20Pulverlakkeringsanlegg%2FOpphengsbilder" TargetMode="External"/><Relationship Id="rId38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9604%20Konsoll%20KS%20SE%2D15%20til%20pakk%2Ejpg&amp;parent=%2Fproduksjon%2FDelte%20dokumenter%2FProduksjonsplanlegging%2FProduksjon%20%2D%20Flatevad%2FPulverlakkeringsanlegg%2FProgram%2FStandardisering%20Pulverlakkeringsanlegg%2FOpphengsbilder" TargetMode="External"/><Relationship Id="rId59" Type="http://schemas.openxmlformats.org/officeDocument/2006/relationships/hyperlink" Target="https://lobasno.sharepoint.com/sites/Produksjon/Delte%20dokumenter/General/Forms/AllItems.aspx?sortField=LinkFilename&amp;isAscending=true&amp;id=%2Fproduksjon%2FDelte%20dokumenter%2FProduksjonsplanlegging%2FProduksjon%20%2D%20Flatevad%2FPulverlakkeringsanlegg%2FProgram%2FStandardisering%20Pulverlakkeringsanlegg%2FOpphengsbilder%2F107270%20Icopal%20OVKF%20320%2Ejpg&amp;parent=%2Fproduksjon%2FDelte%20dokumenter%2FProduksjonsplanlegging%2FProduksjon%20%2D%20Flatevad%2FPulverlakkeringsanlegg%2FProgram%2FStandardisering%20Pulverlakkeringsanlegg%2FOpphengsbilder" TargetMode="External"/><Relationship Id="rId103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07260%20TR%20F%2D33%20T%2Ejpg&amp;parent=%2Fproduksjon%2FDelte%20dokumenter%2FProduksjonsplanlegging%2FProduksjon%20%2D%20Flatevad%2FPulverlakkeringsanlegg%2FProgram%2FStandardisering%20Pulverlakkeringsanlegg%2FOpphengsbilder" TargetMode="External"/><Relationship Id="rId124" Type="http://schemas.openxmlformats.org/officeDocument/2006/relationships/hyperlink" Target="https://lobasno.sharepoint.com/sites/Produksjon/Delte%20dokumenter/General/Forms/AllItems.aspx?id=%2Fproduksjon%2FDelte%20dokumenter%2FProduksjonsplanlegging%2FProduksjon%20%2D%20Flatevad%2FPulverlakkeringsanlegg%2FProgram%2FStandardisering%20Pulverlakkeringsanlegg%2FOpphengsbilder%2F106736%20SN%20Konsoll%20B%2D620%20til%20pakk%2Ejpg&amp;parent=%2Fproduksjon%2FDelte%20dokumenter%2FProduksjonsplanlegging%2FProduksjon%20%2D%20Flatevad%2FPulverlakkeringsanlegg%2FProgram%2FStandardisering%20Pulverlakkeringsanlegg%2FOpphengsbilder" TargetMode="External"/><Relationship Id="rId70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5100%20TBK%20b%C3%B8yle%20til%20pakk%2Ejpg&amp;parent=%2Fproduksjon%2FDelte%20dokumenter%2FProduksjonsplanlegging%2FProduksjon%20%2D%20Flatevad%2FPulverlakkeringsanlegg%2FProgram%2FStandardisering%20Pulverlakkeringsanlegg%2FOpphengsbilder" TargetMode="External"/><Relationship Id="rId91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0708%20K%2D12%20T%2Ejpg&amp;parent=%2Fproduksjon%2FDelte%20dokumenter%2FProduksjonsplanlegging%2FProduksjon%20%2D%20Flatevad%2FPulverlakkeringsanlegg%2FProgram%2FStandardisering%20Pulverlakkeringsanlegg%2FOpphengsbilder" TargetMode="External"/><Relationship Id="rId145" Type="http://schemas.openxmlformats.org/officeDocument/2006/relationships/hyperlink" Target="https://lobasno.sharepoint.com/sites/Produksjon/Delte%20dokumenter/General/Forms/AllItems.aspx?sortField=LinkFilename&amp;isAscending=false&amp;id=%2Fproduksjon%2FDelte%20dokumenter%2FProduksjonsplanlegging%2FProduksjon%20%2D%20Flatevad%2FPulverlakkeringsanlegg%2FProgram%2FStandardisering%20Pulverlakkeringsanlegg%2FOpphengsbilder%2F105037%20TBP%2D105%20T%20%2D%20Linje%201%2Ejpg&amp;parent=%2Fproduksjon%2FDelte%20dokumenter%2FProduksjonsplanlegging%2FProduksjon%20%2D%20Flatevad%2FPulverlakkeringsanlegg%2FProgram%2FStandardisering%20Pulverlakkeringsanlegg%2FOpphengsbilder" TargetMode="External"/><Relationship Id="rId166" Type="http://schemas.openxmlformats.org/officeDocument/2006/relationships/hyperlink" Target="https://lobasno.sharepoint.com/sites/Produksjon/Delte%20dokumenter/General/Forms/AllItems.aspx?sortField=Modified&amp;isAscending=false&amp;id=%2Fproduksjon%2FDelte%20dokumenter%2FProduksjonsplanlegging%2FProduksjon%20%2D%20Flatevad%2FPulverlakkeringsanlegg%2FProgram%2FStandardisering%20Pulverlakkeringsanlegg%2FOpphengsbilder%2F109209%20Innf%2E%20skinne%201220%2C%20plastet%2C%20til%20pakk%20Linje%202%2Ejpg&amp;parent=%2Fproduksjon%2FDelte%20dokumenter%2FProduksjonsplanlegging%2FProduksjon%20%2D%20Flatevad%2FPulverlakkeringsanlegg%2FProgram%2FStandardisering%20Pulverlakkeringsanlegg%2FOpphengsbilder" TargetMode="External"/><Relationship Id="rId1" Type="http://schemas.openxmlformats.org/officeDocument/2006/relationships/hyperlink" Target="https://lobasno.sharepoint.com/sites/Produksjon/Delte%20dokumenter/General/Forms/AllItems.aspx?sortField=Modified&amp;isAscending=true&amp;id=%2Fproduksjon%2FDelte%20dokumenter%2FProduksjonsplanlegging%2FProduksjon%20%2D%20Flatevad%2FPulverlakkeringsanlegg%2FProgram%2FStandardisering%20Pulverlakkeringsanlegg%2FOpphengsbilder%2F100390%2075mm%20mlabb%2EJPG&amp;parent=%2Fproduksjon%2FDelte%20dokumenter%2FProduksjonsplanlegging%2FProduksjon%20%2D%20Flatevad%2FPulverlakkeringsanlegg%2FProgram%2FStandardisering%20Pulverlakkeringsanlegg%2FOpphengsbilde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214"/>
  <sheetViews>
    <sheetView tabSelected="1" zoomScale="90" zoomScaleNormal="90" workbookViewId="0">
      <selection activeCell="M30" sqref="M30"/>
    </sheetView>
  </sheetViews>
  <sheetFormatPr baseColWidth="10" defaultRowHeight="15" outlineLevelCol="1" x14ac:dyDescent="0.25"/>
  <cols>
    <col min="1" max="1" width="11.42578125" style="2" customWidth="1"/>
    <col min="2" max="2" width="31.42578125" style="1" customWidth="1"/>
    <col min="13" max="13" width="24.5703125" customWidth="1"/>
    <col min="14" max="14" width="27.85546875" style="3" customWidth="1"/>
    <col min="15" max="15" width="15.42578125" hidden="1" customWidth="1" outlineLevel="1"/>
    <col min="16" max="16" width="11.42578125" hidden="1" customWidth="1" outlineLevel="1"/>
    <col min="17" max="17" width="22.7109375" hidden="1" customWidth="1" outlineLevel="1"/>
    <col min="18" max="18" width="8.42578125" customWidth="1" collapsed="1"/>
    <col min="19" max="19" width="11.42578125" style="3"/>
    <col min="22" max="22" width="8.42578125" bestFit="1" customWidth="1"/>
    <col min="23" max="24" width="11.42578125" hidden="1" customWidth="1" outlineLevel="1"/>
    <col min="25" max="25" width="11" hidden="1" customWidth="1" outlineLevel="1"/>
    <col min="26" max="26" width="14.7109375" style="3" hidden="1" customWidth="1" outlineLevel="1" collapsed="1"/>
    <col min="27" max="28" width="16.28515625" style="3" hidden="1" customWidth="1" outlineLevel="1"/>
    <col min="29" max="29" width="50.7109375" hidden="1" customWidth="1" outlineLevel="1" collapsed="1"/>
    <col min="30" max="30" width="11.140625" hidden="1" customWidth="1" outlineLevel="1"/>
    <col min="31" max="31" width="8.28515625" style="3" hidden="1" customWidth="1" outlineLevel="1" collapsed="1"/>
    <col min="32" max="32" width="10.85546875" style="3" customWidth="1" collapsed="1"/>
    <col min="33" max="33" width="8.7109375" style="37" customWidth="1"/>
  </cols>
  <sheetData>
    <row r="1" spans="1:33" x14ac:dyDescent="0.25">
      <c r="A1" s="4"/>
      <c r="B1" s="5"/>
      <c r="C1" s="55" t="s">
        <v>23</v>
      </c>
      <c r="D1" s="55"/>
      <c r="E1" s="55"/>
      <c r="F1" s="55"/>
      <c r="G1" s="7"/>
      <c r="H1" s="56" t="s">
        <v>25</v>
      </c>
      <c r="I1" s="56"/>
      <c r="J1" s="56"/>
      <c r="K1" s="56"/>
      <c r="L1" s="7"/>
      <c r="M1" s="7"/>
      <c r="N1" s="18"/>
      <c r="O1" s="7"/>
      <c r="P1" s="7"/>
      <c r="Q1" s="7"/>
      <c r="R1" s="7"/>
      <c r="S1" s="18"/>
      <c r="T1" s="7"/>
      <c r="U1" s="7"/>
      <c r="V1" s="7"/>
      <c r="W1" s="7"/>
      <c r="X1" s="7"/>
      <c r="Y1" s="7"/>
      <c r="Z1" s="18"/>
      <c r="AA1" s="18"/>
      <c r="AB1" s="18"/>
      <c r="AC1" s="7"/>
      <c r="AD1" s="7"/>
      <c r="AE1" s="18"/>
      <c r="AF1" s="18"/>
      <c r="AG1" s="18"/>
    </row>
    <row r="2" spans="1:33" ht="33" customHeight="1" x14ac:dyDescent="0.25">
      <c r="A2" s="57" t="s">
        <v>7</v>
      </c>
      <c r="B2" s="53" t="s">
        <v>0</v>
      </c>
      <c r="C2" s="55" t="s">
        <v>1</v>
      </c>
      <c r="D2" s="55" t="s">
        <v>24</v>
      </c>
      <c r="E2" s="55" t="s">
        <v>19</v>
      </c>
      <c r="F2" s="55" t="s">
        <v>29</v>
      </c>
      <c r="G2" s="54" t="s">
        <v>57</v>
      </c>
      <c r="H2" s="56" t="s">
        <v>1</v>
      </c>
      <c r="I2" s="56" t="s">
        <v>24</v>
      </c>
      <c r="J2" s="56" t="s">
        <v>19</v>
      </c>
      <c r="K2" s="56" t="s">
        <v>29</v>
      </c>
      <c r="L2" s="53" t="s">
        <v>45</v>
      </c>
      <c r="M2" s="53" t="s">
        <v>72</v>
      </c>
      <c r="N2" s="53" t="s">
        <v>73</v>
      </c>
      <c r="O2" s="58" t="s">
        <v>48</v>
      </c>
      <c r="P2" s="58"/>
      <c r="Q2" s="58"/>
      <c r="R2" s="59" t="s">
        <v>94</v>
      </c>
      <c r="S2" s="53" t="s">
        <v>13</v>
      </c>
      <c r="T2" s="54" t="s">
        <v>58</v>
      </c>
      <c r="U2" s="54"/>
      <c r="V2" s="54" t="s">
        <v>56</v>
      </c>
      <c r="W2" s="54" t="s">
        <v>53</v>
      </c>
      <c r="X2" s="54" t="s">
        <v>52</v>
      </c>
      <c r="Y2" s="54" t="s">
        <v>54</v>
      </c>
      <c r="Z2" s="53" t="s">
        <v>3</v>
      </c>
      <c r="AA2" s="53"/>
      <c r="AB2" s="53"/>
      <c r="AC2" s="53" t="s">
        <v>69</v>
      </c>
      <c r="AD2" s="54" t="s">
        <v>86</v>
      </c>
      <c r="AE2" s="53" t="s">
        <v>55</v>
      </c>
      <c r="AF2" s="54" t="s">
        <v>230</v>
      </c>
      <c r="AG2" s="54" t="s">
        <v>231</v>
      </c>
    </row>
    <row r="3" spans="1:33" x14ac:dyDescent="0.25">
      <c r="A3" s="57"/>
      <c r="B3" s="53"/>
      <c r="C3" s="55"/>
      <c r="D3" s="55"/>
      <c r="E3" s="55"/>
      <c r="F3" s="55"/>
      <c r="G3" s="53"/>
      <c r="H3" s="56"/>
      <c r="I3" s="56"/>
      <c r="J3" s="56"/>
      <c r="K3" s="56"/>
      <c r="L3" s="53"/>
      <c r="M3" s="53"/>
      <c r="N3" s="53"/>
      <c r="O3" s="43" t="s">
        <v>49</v>
      </c>
      <c r="P3" s="43" t="s">
        <v>50</v>
      </c>
      <c r="Q3" s="43" t="s">
        <v>51</v>
      </c>
      <c r="R3" s="59"/>
      <c r="S3" s="53"/>
      <c r="T3" s="42" t="s">
        <v>59</v>
      </c>
      <c r="U3" s="42" t="s">
        <v>198</v>
      </c>
      <c r="V3" s="53"/>
      <c r="W3" s="53"/>
      <c r="X3" s="54"/>
      <c r="Y3" s="54"/>
      <c r="Z3" s="42" t="s">
        <v>93</v>
      </c>
      <c r="AA3" s="42" t="s">
        <v>291</v>
      </c>
      <c r="AB3" s="42" t="s">
        <v>292</v>
      </c>
      <c r="AC3" s="53"/>
      <c r="AD3" s="54"/>
      <c r="AE3" s="53"/>
      <c r="AF3" s="54"/>
      <c r="AG3" s="54"/>
    </row>
    <row r="4" spans="1:33" x14ac:dyDescent="0.25">
      <c r="A4" s="4">
        <v>100059</v>
      </c>
      <c r="B4" s="5" t="s">
        <v>15</v>
      </c>
      <c r="C4" s="11">
        <v>120</v>
      </c>
      <c r="D4" s="11">
        <v>10</v>
      </c>
      <c r="E4" s="11">
        <v>3</v>
      </c>
      <c r="F4" s="11">
        <v>0</v>
      </c>
      <c r="G4" s="6" t="s">
        <v>27</v>
      </c>
      <c r="H4" s="12"/>
      <c r="I4" s="12"/>
      <c r="J4" s="12"/>
      <c r="K4" s="12"/>
      <c r="L4" s="6" t="s">
        <v>10</v>
      </c>
      <c r="M4" s="6"/>
      <c r="N4" s="6" t="s">
        <v>347</v>
      </c>
      <c r="O4" s="6"/>
      <c r="P4" s="6"/>
      <c r="Q4" s="6"/>
      <c r="R4" s="6" t="s">
        <v>63</v>
      </c>
      <c r="S4" s="6">
        <v>320</v>
      </c>
      <c r="T4" s="6"/>
      <c r="U4" s="6"/>
      <c r="V4" s="6">
        <v>3</v>
      </c>
      <c r="W4" s="6"/>
      <c r="X4" s="6"/>
      <c r="Y4" s="6"/>
      <c r="Z4" s="19">
        <v>100059</v>
      </c>
      <c r="AA4" s="19"/>
      <c r="AB4" s="19"/>
      <c r="AC4" s="7"/>
      <c r="AD4" s="6"/>
      <c r="AE4" s="18" t="s">
        <v>76</v>
      </c>
      <c r="AF4" s="18" t="s">
        <v>76</v>
      </c>
      <c r="AG4" s="18" t="s">
        <v>76</v>
      </c>
    </row>
    <row r="5" spans="1:33" x14ac:dyDescent="0.25">
      <c r="A5" s="4">
        <v>102185</v>
      </c>
      <c r="B5" s="5" t="s">
        <v>346</v>
      </c>
      <c r="C5" s="11">
        <v>120</v>
      </c>
      <c r="D5" s="11">
        <v>10</v>
      </c>
      <c r="E5" s="11">
        <v>3</v>
      </c>
      <c r="F5" s="11">
        <v>0</v>
      </c>
      <c r="G5" s="6" t="s">
        <v>27</v>
      </c>
      <c r="H5" s="12"/>
      <c r="I5" s="12"/>
      <c r="J5" s="12"/>
      <c r="K5" s="12"/>
      <c r="L5" s="6" t="s">
        <v>10</v>
      </c>
      <c r="M5" s="6"/>
      <c r="N5" s="6" t="s">
        <v>347</v>
      </c>
      <c r="O5" s="6"/>
      <c r="P5" s="6"/>
      <c r="Q5" s="6"/>
      <c r="R5" s="6" t="s">
        <v>63</v>
      </c>
      <c r="S5" s="6">
        <v>320</v>
      </c>
      <c r="T5" s="6"/>
      <c r="U5" s="6"/>
      <c r="V5" s="6">
        <v>3</v>
      </c>
      <c r="W5" s="6"/>
      <c r="X5" s="6"/>
      <c r="Y5" s="6"/>
      <c r="Z5" s="19">
        <v>102185</v>
      </c>
      <c r="AA5" s="19"/>
      <c r="AB5" s="19"/>
      <c r="AC5" s="7"/>
      <c r="AD5" s="6"/>
      <c r="AE5" s="18" t="s">
        <v>76</v>
      </c>
      <c r="AF5" s="18" t="s">
        <v>76</v>
      </c>
      <c r="AG5" s="18" t="s">
        <v>76</v>
      </c>
    </row>
    <row r="6" spans="1:33" x14ac:dyDescent="0.25">
      <c r="A6" s="8">
        <v>102186</v>
      </c>
      <c r="B6" s="9" t="s">
        <v>20</v>
      </c>
      <c r="C6" s="11" t="s">
        <v>63</v>
      </c>
      <c r="D6" s="11" t="s">
        <v>63</v>
      </c>
      <c r="E6" s="11" t="s">
        <v>63</v>
      </c>
      <c r="F6" s="11" t="s">
        <v>63</v>
      </c>
      <c r="G6" s="6" t="s">
        <v>27</v>
      </c>
      <c r="H6" s="12">
        <v>80</v>
      </c>
      <c r="I6" s="12">
        <v>10</v>
      </c>
      <c r="J6" s="12">
        <v>3</v>
      </c>
      <c r="K6" s="12">
        <v>0</v>
      </c>
      <c r="L6" s="6" t="s">
        <v>10</v>
      </c>
      <c r="M6" s="6" t="s">
        <v>71</v>
      </c>
      <c r="N6" s="6"/>
      <c r="O6" s="7"/>
      <c r="P6" s="7"/>
      <c r="Q6" s="7"/>
      <c r="R6" s="6" t="s">
        <v>63</v>
      </c>
      <c r="S6" s="6">
        <v>320</v>
      </c>
      <c r="T6" s="6"/>
      <c r="U6" s="6"/>
      <c r="V6" s="6">
        <v>3</v>
      </c>
      <c r="W6" s="7"/>
      <c r="X6" s="7"/>
      <c r="Y6" s="7"/>
      <c r="Z6" s="19">
        <v>102186</v>
      </c>
      <c r="AA6" s="19"/>
      <c r="AB6" s="19"/>
      <c r="AC6" s="7"/>
      <c r="AD6" s="6"/>
      <c r="AE6" s="18" t="s">
        <v>76</v>
      </c>
      <c r="AF6" s="18" t="s">
        <v>76</v>
      </c>
      <c r="AG6" s="18" t="s">
        <v>76</v>
      </c>
    </row>
    <row r="7" spans="1:33" x14ac:dyDescent="0.25">
      <c r="A7" s="4">
        <v>100390</v>
      </c>
      <c r="B7" s="5" t="s">
        <v>18</v>
      </c>
      <c r="C7" s="11">
        <v>120</v>
      </c>
      <c r="D7" s="11">
        <v>10</v>
      </c>
      <c r="E7" s="11">
        <v>3</v>
      </c>
      <c r="F7" s="11">
        <v>-30</v>
      </c>
      <c r="G7" s="6" t="s">
        <v>26</v>
      </c>
      <c r="H7" s="12">
        <v>140</v>
      </c>
      <c r="I7" s="12">
        <v>90</v>
      </c>
      <c r="J7" s="12">
        <v>2</v>
      </c>
      <c r="K7" s="12">
        <v>0</v>
      </c>
      <c r="L7" s="6" t="s">
        <v>10</v>
      </c>
      <c r="M7" s="6"/>
      <c r="N7" s="6"/>
      <c r="O7" s="7"/>
      <c r="P7" s="7"/>
      <c r="Q7" s="7"/>
      <c r="R7" s="6">
        <v>4</v>
      </c>
      <c r="S7" s="6">
        <v>320</v>
      </c>
      <c r="T7" s="6"/>
      <c r="U7" s="6"/>
      <c r="V7" s="6">
        <v>3</v>
      </c>
      <c r="W7" s="7"/>
      <c r="X7" s="7"/>
      <c r="Y7" s="7"/>
      <c r="Z7" s="19">
        <v>100390</v>
      </c>
      <c r="AA7" s="19"/>
      <c r="AB7" s="19"/>
      <c r="AC7" s="7"/>
      <c r="AD7" s="6"/>
      <c r="AE7" s="18" t="s">
        <v>76</v>
      </c>
      <c r="AF7" s="18" t="s">
        <v>76</v>
      </c>
      <c r="AG7" s="18" t="s">
        <v>76</v>
      </c>
    </row>
    <row r="8" spans="1:33" x14ac:dyDescent="0.25">
      <c r="A8" s="4">
        <v>100570</v>
      </c>
      <c r="B8" s="5" t="s">
        <v>4</v>
      </c>
      <c r="C8" s="11">
        <v>200</v>
      </c>
      <c r="D8" s="11">
        <v>90</v>
      </c>
      <c r="E8" s="11">
        <v>2</v>
      </c>
      <c r="F8" s="11">
        <v>0</v>
      </c>
      <c r="G8" s="6" t="s">
        <v>26</v>
      </c>
      <c r="H8" s="12">
        <v>200</v>
      </c>
      <c r="I8" s="12">
        <v>10</v>
      </c>
      <c r="J8" s="12">
        <v>2</v>
      </c>
      <c r="K8" s="12">
        <v>0</v>
      </c>
      <c r="L8" s="6" t="s">
        <v>10</v>
      </c>
      <c r="M8" s="6"/>
      <c r="N8" s="6"/>
      <c r="O8" s="7"/>
      <c r="P8" s="7"/>
      <c r="Q8" s="7"/>
      <c r="R8" s="6">
        <v>9</v>
      </c>
      <c r="S8" s="6">
        <v>240</v>
      </c>
      <c r="T8" s="6"/>
      <c r="U8" s="6"/>
      <c r="V8" s="6">
        <v>4</v>
      </c>
      <c r="W8" s="7"/>
      <c r="X8" s="7"/>
      <c r="Y8" s="7"/>
      <c r="Z8" s="19">
        <v>100570</v>
      </c>
      <c r="AA8" s="19"/>
      <c r="AB8" s="19"/>
      <c r="AC8" s="7"/>
      <c r="AD8" s="6"/>
      <c r="AE8" s="18" t="s">
        <v>76</v>
      </c>
      <c r="AF8" s="18" t="s">
        <v>76</v>
      </c>
      <c r="AG8" s="18" t="s">
        <v>76</v>
      </c>
    </row>
    <row r="9" spans="1:33" x14ac:dyDescent="0.25">
      <c r="A9" s="4">
        <v>109637</v>
      </c>
      <c r="B9" s="5" t="s">
        <v>243</v>
      </c>
      <c r="C9" s="11">
        <v>200</v>
      </c>
      <c r="D9" s="11">
        <v>90</v>
      </c>
      <c r="E9" s="11">
        <v>2</v>
      </c>
      <c r="F9" s="11">
        <v>0</v>
      </c>
      <c r="G9" s="6" t="s">
        <v>26</v>
      </c>
      <c r="H9" s="12">
        <v>200</v>
      </c>
      <c r="I9" s="12">
        <v>10</v>
      </c>
      <c r="J9" s="12">
        <v>2</v>
      </c>
      <c r="K9" s="12">
        <v>0</v>
      </c>
      <c r="L9" s="6" t="s">
        <v>10</v>
      </c>
      <c r="M9" s="6"/>
      <c r="N9" s="6"/>
      <c r="O9" s="7"/>
      <c r="P9" s="7"/>
      <c r="Q9" s="7"/>
      <c r="R9" s="6" t="s">
        <v>63</v>
      </c>
      <c r="S9" s="6">
        <v>240</v>
      </c>
      <c r="T9" s="6"/>
      <c r="U9" s="6"/>
      <c r="V9" s="6">
        <v>4</v>
      </c>
      <c r="W9" s="7"/>
      <c r="X9" s="7"/>
      <c r="Y9" s="7"/>
      <c r="Z9" s="19">
        <v>109637</v>
      </c>
      <c r="AA9" s="19"/>
      <c r="AB9" s="19"/>
      <c r="AC9" s="7"/>
      <c r="AD9" s="6"/>
      <c r="AE9" s="18" t="s">
        <v>76</v>
      </c>
      <c r="AF9" s="18" t="s">
        <v>76</v>
      </c>
      <c r="AG9" s="18" t="s">
        <v>76</v>
      </c>
    </row>
    <row r="10" spans="1:33" x14ac:dyDescent="0.25">
      <c r="A10" s="4">
        <v>102083</v>
      </c>
      <c r="B10" s="5" t="s">
        <v>16</v>
      </c>
      <c r="C10" s="11">
        <v>180</v>
      </c>
      <c r="D10" s="11">
        <v>90</v>
      </c>
      <c r="E10" s="11">
        <v>2</v>
      </c>
      <c r="F10" s="11">
        <v>0</v>
      </c>
      <c r="G10" s="6" t="s">
        <v>26</v>
      </c>
      <c r="H10" s="12">
        <v>180</v>
      </c>
      <c r="I10" s="12">
        <v>10</v>
      </c>
      <c r="J10" s="12">
        <v>2</v>
      </c>
      <c r="K10" s="12">
        <v>0</v>
      </c>
      <c r="L10" s="6" t="s">
        <v>10</v>
      </c>
      <c r="M10" s="6"/>
      <c r="N10" s="6"/>
      <c r="O10" s="7"/>
      <c r="P10" s="7"/>
      <c r="Q10" s="7"/>
      <c r="R10" s="6" t="s">
        <v>63</v>
      </c>
      <c r="S10" s="6">
        <v>210</v>
      </c>
      <c r="T10" s="6"/>
      <c r="U10" s="6"/>
      <c r="V10" s="6">
        <v>4</v>
      </c>
      <c r="W10" s="7"/>
      <c r="X10" s="7"/>
      <c r="Y10" s="7"/>
      <c r="Z10" s="19">
        <v>102083</v>
      </c>
      <c r="AA10" s="19"/>
      <c r="AB10" s="19"/>
      <c r="AC10" s="7"/>
      <c r="AD10" s="6"/>
      <c r="AE10" s="18" t="s">
        <v>76</v>
      </c>
      <c r="AF10" s="18" t="s">
        <v>76</v>
      </c>
      <c r="AG10" s="18" t="s">
        <v>76</v>
      </c>
    </row>
    <row r="11" spans="1:33" x14ac:dyDescent="0.25">
      <c r="A11" s="4">
        <v>102084</v>
      </c>
      <c r="B11" s="5" t="s">
        <v>17</v>
      </c>
      <c r="C11" s="11">
        <v>180</v>
      </c>
      <c r="D11" s="11">
        <v>90</v>
      </c>
      <c r="E11" s="11">
        <v>2</v>
      </c>
      <c r="F11" s="11">
        <v>0</v>
      </c>
      <c r="G11" s="6" t="s">
        <v>26</v>
      </c>
      <c r="H11" s="12">
        <v>180</v>
      </c>
      <c r="I11" s="12">
        <v>10</v>
      </c>
      <c r="J11" s="12">
        <v>2</v>
      </c>
      <c r="K11" s="12">
        <v>0</v>
      </c>
      <c r="L11" s="6" t="s">
        <v>10</v>
      </c>
      <c r="M11" s="6"/>
      <c r="N11" s="6"/>
      <c r="O11" s="7"/>
      <c r="P11" s="7"/>
      <c r="Q11" s="7"/>
      <c r="R11" s="6" t="s">
        <v>63</v>
      </c>
      <c r="S11" s="6">
        <v>190</v>
      </c>
      <c r="T11" s="6"/>
      <c r="U11" s="6"/>
      <c r="V11" s="6">
        <v>4</v>
      </c>
      <c r="W11" s="7"/>
      <c r="X11" s="7"/>
      <c r="Y11" s="7"/>
      <c r="Z11" s="19">
        <v>102084</v>
      </c>
      <c r="AA11" s="18"/>
      <c r="AB11" s="18"/>
      <c r="AC11" s="7"/>
      <c r="AD11" s="6"/>
      <c r="AE11" s="18" t="s">
        <v>76</v>
      </c>
      <c r="AF11" s="18" t="s">
        <v>76</v>
      </c>
      <c r="AG11" s="18" t="s">
        <v>76</v>
      </c>
    </row>
    <row r="12" spans="1:33" x14ac:dyDescent="0.25">
      <c r="A12" s="4">
        <v>102762</v>
      </c>
      <c r="B12" s="5" t="s">
        <v>28</v>
      </c>
      <c r="C12" s="11">
        <v>70</v>
      </c>
      <c r="D12" s="11">
        <v>10</v>
      </c>
      <c r="E12" s="11">
        <v>5</v>
      </c>
      <c r="F12" s="11">
        <v>0</v>
      </c>
      <c r="G12" s="6" t="s">
        <v>26</v>
      </c>
      <c r="H12" s="12">
        <v>70</v>
      </c>
      <c r="I12" s="12">
        <v>10</v>
      </c>
      <c r="J12" s="12">
        <v>5</v>
      </c>
      <c r="K12" s="12">
        <v>0</v>
      </c>
      <c r="L12" s="6" t="s">
        <v>10</v>
      </c>
      <c r="M12" s="6" t="s">
        <v>62</v>
      </c>
      <c r="N12" s="6"/>
      <c r="O12" s="7"/>
      <c r="P12" s="7"/>
      <c r="Q12" s="7"/>
      <c r="R12" s="6" t="s">
        <v>63</v>
      </c>
      <c r="S12" s="6">
        <v>250</v>
      </c>
      <c r="T12" s="6"/>
      <c r="U12" s="6"/>
      <c r="V12" s="6">
        <v>3</v>
      </c>
      <c r="W12" s="7"/>
      <c r="X12" s="7"/>
      <c r="Y12" s="7"/>
      <c r="Z12" s="19">
        <v>102762</v>
      </c>
      <c r="AA12" s="19"/>
      <c r="AB12" s="19"/>
      <c r="AC12" s="7"/>
      <c r="AD12" s="6"/>
      <c r="AE12" s="18" t="s">
        <v>76</v>
      </c>
      <c r="AF12" s="18" t="s">
        <v>76</v>
      </c>
      <c r="AG12" s="18" t="s">
        <v>76</v>
      </c>
    </row>
    <row r="13" spans="1:33" x14ac:dyDescent="0.25">
      <c r="A13" s="4">
        <v>102765</v>
      </c>
      <c r="B13" s="5" t="s">
        <v>30</v>
      </c>
      <c r="C13" s="11">
        <v>180</v>
      </c>
      <c r="D13" s="11">
        <v>90</v>
      </c>
      <c r="E13" s="11">
        <v>2</v>
      </c>
      <c r="F13" s="11">
        <v>0</v>
      </c>
      <c r="G13" s="6" t="s">
        <v>26</v>
      </c>
      <c r="H13" s="12">
        <v>180</v>
      </c>
      <c r="I13" s="12">
        <v>10</v>
      </c>
      <c r="J13" s="12">
        <v>2</v>
      </c>
      <c r="K13" s="12">
        <v>0</v>
      </c>
      <c r="L13" s="6" t="s">
        <v>10</v>
      </c>
      <c r="M13" s="6"/>
      <c r="N13" s="6"/>
      <c r="O13" s="7"/>
      <c r="P13" s="7"/>
      <c r="Q13" s="7"/>
      <c r="R13" s="6" t="s">
        <v>63</v>
      </c>
      <c r="S13" s="6">
        <v>250</v>
      </c>
      <c r="T13" s="6"/>
      <c r="U13" s="6"/>
      <c r="V13" s="6">
        <v>3</v>
      </c>
      <c r="W13" s="7"/>
      <c r="X13" s="7"/>
      <c r="Y13" s="7"/>
      <c r="Z13" s="19">
        <v>102765</v>
      </c>
      <c r="AA13" s="19"/>
      <c r="AB13" s="19"/>
      <c r="AC13" s="7"/>
      <c r="AD13" s="6"/>
      <c r="AE13" s="18" t="s">
        <v>76</v>
      </c>
      <c r="AF13" s="18" t="s">
        <v>76</v>
      </c>
      <c r="AG13" s="18" t="s">
        <v>76</v>
      </c>
    </row>
    <row r="14" spans="1:33" x14ac:dyDescent="0.25">
      <c r="A14" s="4">
        <v>105400</v>
      </c>
      <c r="B14" s="5" t="s">
        <v>2</v>
      </c>
      <c r="C14" s="11">
        <v>120</v>
      </c>
      <c r="D14" s="11">
        <v>10</v>
      </c>
      <c r="E14" s="11">
        <v>3</v>
      </c>
      <c r="F14" s="11">
        <v>0</v>
      </c>
      <c r="G14" s="6" t="s">
        <v>27</v>
      </c>
      <c r="H14" s="12"/>
      <c r="I14" s="12"/>
      <c r="J14" s="12"/>
      <c r="K14" s="12"/>
      <c r="L14" s="6" t="s">
        <v>10</v>
      </c>
      <c r="M14" s="6"/>
      <c r="N14" s="6" t="s">
        <v>74</v>
      </c>
      <c r="O14" s="7"/>
      <c r="P14" s="7"/>
      <c r="Q14" s="7"/>
      <c r="R14" s="6">
        <v>4</v>
      </c>
      <c r="S14" s="6">
        <v>280</v>
      </c>
      <c r="T14" s="6" t="s">
        <v>64</v>
      </c>
      <c r="U14" s="6">
        <v>320</v>
      </c>
      <c r="V14" s="6">
        <v>3</v>
      </c>
      <c r="W14" s="7"/>
      <c r="X14" s="7"/>
      <c r="Y14" s="7"/>
      <c r="Z14" s="19">
        <v>105400</v>
      </c>
      <c r="AA14" s="19"/>
      <c r="AB14" s="19"/>
      <c r="AC14" s="7"/>
      <c r="AD14" s="6"/>
      <c r="AE14" s="18" t="s">
        <v>76</v>
      </c>
      <c r="AF14" s="18" t="s">
        <v>76</v>
      </c>
      <c r="AG14" s="18" t="s">
        <v>76</v>
      </c>
    </row>
    <row r="15" spans="1:33" x14ac:dyDescent="0.25">
      <c r="A15" s="4">
        <v>105838</v>
      </c>
      <c r="B15" s="5" t="s">
        <v>5</v>
      </c>
      <c r="C15" s="11">
        <v>180</v>
      </c>
      <c r="D15" s="11">
        <v>90</v>
      </c>
      <c r="E15" s="11">
        <v>2</v>
      </c>
      <c r="F15" s="11">
        <v>0</v>
      </c>
      <c r="G15" s="6" t="s">
        <v>26</v>
      </c>
      <c r="H15" s="12">
        <v>180</v>
      </c>
      <c r="I15" s="12">
        <v>10</v>
      </c>
      <c r="J15" s="12">
        <v>2</v>
      </c>
      <c r="K15" s="12">
        <v>0</v>
      </c>
      <c r="L15" s="6" t="s">
        <v>10</v>
      </c>
      <c r="M15" s="6"/>
      <c r="N15" s="6"/>
      <c r="O15" s="7"/>
      <c r="P15" s="7"/>
      <c r="Q15" s="7"/>
      <c r="R15" s="6" t="s">
        <v>63</v>
      </c>
      <c r="S15" s="6">
        <v>210</v>
      </c>
      <c r="T15" s="6"/>
      <c r="U15" s="6"/>
      <c r="V15" s="6">
        <v>4</v>
      </c>
      <c r="W15" s="7"/>
      <c r="X15" s="7"/>
      <c r="Y15" s="7"/>
      <c r="Z15" s="19">
        <v>105838</v>
      </c>
      <c r="AA15" s="19"/>
      <c r="AB15" s="19"/>
      <c r="AC15" s="7"/>
      <c r="AD15" s="6"/>
      <c r="AE15" s="18" t="s">
        <v>76</v>
      </c>
      <c r="AF15" s="18" t="s">
        <v>76</v>
      </c>
      <c r="AG15" s="18" t="s">
        <v>76</v>
      </c>
    </row>
    <row r="16" spans="1:33" x14ac:dyDescent="0.25">
      <c r="A16" s="4">
        <v>105839</v>
      </c>
      <c r="B16" s="5" t="s">
        <v>6</v>
      </c>
      <c r="C16" s="11">
        <v>180</v>
      </c>
      <c r="D16" s="11">
        <v>90</v>
      </c>
      <c r="E16" s="11">
        <v>2</v>
      </c>
      <c r="F16" s="11">
        <v>0</v>
      </c>
      <c r="G16" s="6" t="s">
        <v>26</v>
      </c>
      <c r="H16" s="12">
        <v>180</v>
      </c>
      <c r="I16" s="12">
        <v>10</v>
      </c>
      <c r="J16" s="12">
        <v>2</v>
      </c>
      <c r="K16" s="12">
        <v>0</v>
      </c>
      <c r="L16" s="6" t="s">
        <v>10</v>
      </c>
      <c r="M16" s="6"/>
      <c r="N16" s="6"/>
      <c r="O16" s="7"/>
      <c r="P16" s="7"/>
      <c r="Q16" s="7"/>
      <c r="R16" s="6" t="s">
        <v>63</v>
      </c>
      <c r="S16" s="6">
        <v>210</v>
      </c>
      <c r="T16" s="6"/>
      <c r="U16" s="6"/>
      <c r="V16" s="6">
        <v>4</v>
      </c>
      <c r="W16" s="7"/>
      <c r="X16" s="7"/>
      <c r="Y16" s="7"/>
      <c r="Z16" s="19">
        <v>105839</v>
      </c>
      <c r="AA16" s="19"/>
      <c r="AB16" s="19"/>
      <c r="AC16" s="7" t="s">
        <v>196</v>
      </c>
      <c r="AD16" s="6"/>
      <c r="AE16" s="18" t="s">
        <v>76</v>
      </c>
      <c r="AF16" s="18" t="s">
        <v>76</v>
      </c>
      <c r="AG16" s="18" t="s">
        <v>76</v>
      </c>
    </row>
    <row r="17" spans="1:33" x14ac:dyDescent="0.25">
      <c r="A17" s="4">
        <v>105840</v>
      </c>
      <c r="B17" s="5" t="s">
        <v>8</v>
      </c>
      <c r="C17" s="11">
        <v>120</v>
      </c>
      <c r="D17" s="11">
        <v>10</v>
      </c>
      <c r="E17" s="11">
        <v>3</v>
      </c>
      <c r="F17" s="11">
        <v>0</v>
      </c>
      <c r="G17" s="6" t="s">
        <v>26</v>
      </c>
      <c r="H17" s="12">
        <v>120</v>
      </c>
      <c r="I17" s="12">
        <v>60</v>
      </c>
      <c r="J17" s="12">
        <v>2</v>
      </c>
      <c r="K17" s="12">
        <v>0</v>
      </c>
      <c r="L17" s="6" t="s">
        <v>10</v>
      </c>
      <c r="M17" s="6"/>
      <c r="N17" s="6"/>
      <c r="O17" s="7"/>
      <c r="P17" s="7"/>
      <c r="Q17" s="7"/>
      <c r="R17" s="6" t="s">
        <v>63</v>
      </c>
      <c r="S17" s="6">
        <v>320</v>
      </c>
      <c r="T17" s="6"/>
      <c r="U17" s="6"/>
      <c r="V17" s="6">
        <v>3</v>
      </c>
      <c r="W17" s="7"/>
      <c r="X17" s="7"/>
      <c r="Y17" s="7"/>
      <c r="Z17" s="19">
        <v>105840</v>
      </c>
      <c r="AA17" s="19"/>
      <c r="AB17" s="19"/>
      <c r="AC17" s="7"/>
      <c r="AD17" s="6"/>
      <c r="AE17" s="18" t="s">
        <v>76</v>
      </c>
      <c r="AF17" s="18" t="s">
        <v>76</v>
      </c>
      <c r="AG17" s="18" t="s">
        <v>76</v>
      </c>
    </row>
    <row r="18" spans="1:33" x14ac:dyDescent="0.25">
      <c r="A18" s="4">
        <v>106420</v>
      </c>
      <c r="B18" s="5" t="s">
        <v>162</v>
      </c>
      <c r="C18" s="11">
        <v>70</v>
      </c>
      <c r="D18" s="11">
        <v>10</v>
      </c>
      <c r="E18" s="11">
        <v>5</v>
      </c>
      <c r="F18" s="11">
        <v>0</v>
      </c>
      <c r="G18" s="6" t="s">
        <v>27</v>
      </c>
      <c r="H18" s="12"/>
      <c r="I18" s="12"/>
      <c r="J18" s="12"/>
      <c r="K18" s="12"/>
      <c r="L18" s="6" t="s">
        <v>10</v>
      </c>
      <c r="M18" s="6"/>
      <c r="N18" s="6"/>
      <c r="O18" s="7"/>
      <c r="P18" s="7"/>
      <c r="Q18" s="7"/>
      <c r="R18" s="6">
        <v>4</v>
      </c>
      <c r="S18" s="6">
        <v>330</v>
      </c>
      <c r="T18" s="6" t="s">
        <v>78</v>
      </c>
      <c r="U18" s="6" t="s">
        <v>167</v>
      </c>
      <c r="V18" s="6">
        <v>3</v>
      </c>
      <c r="W18" s="7"/>
      <c r="X18" s="7"/>
      <c r="Y18" s="7"/>
      <c r="Z18" s="19">
        <v>106420</v>
      </c>
      <c r="AA18" s="19"/>
      <c r="AB18" s="19"/>
      <c r="AC18" s="7"/>
      <c r="AD18" s="6"/>
      <c r="AE18" s="18" t="s">
        <v>76</v>
      </c>
      <c r="AF18" s="18" t="s">
        <v>76</v>
      </c>
      <c r="AG18" s="18" t="s">
        <v>76</v>
      </c>
    </row>
    <row r="19" spans="1:33" x14ac:dyDescent="0.25">
      <c r="A19" s="4">
        <v>107681</v>
      </c>
      <c r="B19" s="5" t="s">
        <v>22</v>
      </c>
      <c r="C19" s="11">
        <v>70</v>
      </c>
      <c r="D19" s="11">
        <v>10</v>
      </c>
      <c r="E19" s="11">
        <v>5</v>
      </c>
      <c r="F19" s="11">
        <v>0</v>
      </c>
      <c r="G19" s="6" t="s">
        <v>27</v>
      </c>
      <c r="H19" s="12"/>
      <c r="I19" s="12"/>
      <c r="J19" s="12"/>
      <c r="K19" s="12"/>
      <c r="L19" s="6" t="s">
        <v>10</v>
      </c>
      <c r="M19" s="6"/>
      <c r="N19" s="6"/>
      <c r="O19" s="7"/>
      <c r="P19" s="7"/>
      <c r="Q19" s="7"/>
      <c r="R19" s="6" t="s">
        <v>63</v>
      </c>
      <c r="S19" s="6">
        <v>290</v>
      </c>
      <c r="T19" s="6" t="s">
        <v>65</v>
      </c>
      <c r="U19" s="6">
        <v>290</v>
      </c>
      <c r="V19" s="6">
        <v>3</v>
      </c>
      <c r="W19" s="7"/>
      <c r="X19" s="7"/>
      <c r="Y19" s="7"/>
      <c r="Z19" s="19">
        <v>107681</v>
      </c>
      <c r="AA19" s="19"/>
      <c r="AB19" s="19"/>
      <c r="AC19" s="7"/>
      <c r="AD19" s="6"/>
      <c r="AE19" s="18" t="s">
        <v>76</v>
      </c>
      <c r="AF19" s="18" t="s">
        <v>76</v>
      </c>
      <c r="AG19" s="18" t="s">
        <v>76</v>
      </c>
    </row>
    <row r="20" spans="1:33" x14ac:dyDescent="0.25">
      <c r="A20" s="4">
        <v>107684</v>
      </c>
      <c r="B20" s="5" t="s">
        <v>21</v>
      </c>
      <c r="C20" s="11">
        <v>70</v>
      </c>
      <c r="D20" s="11">
        <v>10</v>
      </c>
      <c r="E20" s="11">
        <v>5</v>
      </c>
      <c r="F20" s="11">
        <v>0</v>
      </c>
      <c r="G20" s="6" t="s">
        <v>27</v>
      </c>
      <c r="H20" s="12"/>
      <c r="I20" s="12"/>
      <c r="J20" s="12"/>
      <c r="K20" s="12"/>
      <c r="L20" s="6" t="s">
        <v>10</v>
      </c>
      <c r="M20" s="6"/>
      <c r="N20" s="6"/>
      <c r="O20" s="7"/>
      <c r="P20" s="7"/>
      <c r="Q20" s="7"/>
      <c r="R20" s="6" t="s">
        <v>63</v>
      </c>
      <c r="S20" s="6">
        <v>290</v>
      </c>
      <c r="T20" s="6" t="s">
        <v>65</v>
      </c>
      <c r="U20" s="6">
        <v>290</v>
      </c>
      <c r="V20" s="6">
        <v>3</v>
      </c>
      <c r="W20" s="6"/>
      <c r="X20" s="6"/>
      <c r="Y20" s="7"/>
      <c r="Z20" s="19">
        <v>107684</v>
      </c>
      <c r="AA20" s="19"/>
      <c r="AB20" s="19"/>
      <c r="AC20" s="7"/>
      <c r="AD20" s="6"/>
      <c r="AE20" s="18" t="s">
        <v>76</v>
      </c>
      <c r="AF20" s="18" t="s">
        <v>76</v>
      </c>
      <c r="AG20" s="18" t="s">
        <v>76</v>
      </c>
    </row>
    <row r="21" spans="1:33" x14ac:dyDescent="0.25">
      <c r="A21" s="4">
        <v>109340</v>
      </c>
      <c r="B21" s="5" t="s">
        <v>31</v>
      </c>
      <c r="C21" s="11">
        <v>240</v>
      </c>
      <c r="D21" s="11">
        <v>10</v>
      </c>
      <c r="E21" s="11">
        <v>1.5</v>
      </c>
      <c r="F21" s="11">
        <v>0</v>
      </c>
      <c r="G21" s="6" t="s">
        <v>27</v>
      </c>
      <c r="H21" s="12">
        <v>240</v>
      </c>
      <c r="I21" s="12">
        <v>130</v>
      </c>
      <c r="J21" s="12">
        <v>1.5</v>
      </c>
      <c r="K21" s="12">
        <v>0</v>
      </c>
      <c r="L21" s="6" t="s">
        <v>10</v>
      </c>
      <c r="M21" s="6"/>
      <c r="N21" s="6"/>
      <c r="O21" s="7"/>
      <c r="P21" s="7"/>
      <c r="Q21" s="7"/>
      <c r="R21" s="6" t="s">
        <v>63</v>
      </c>
      <c r="S21" s="6">
        <v>400</v>
      </c>
      <c r="T21" s="6"/>
      <c r="U21" s="6"/>
      <c r="V21" s="6">
        <v>3</v>
      </c>
      <c r="W21" s="7"/>
      <c r="X21" s="7"/>
      <c r="Y21" s="7"/>
      <c r="Z21" s="19">
        <v>109340</v>
      </c>
      <c r="AA21" s="19"/>
      <c r="AB21" s="19"/>
      <c r="AC21" s="7"/>
      <c r="AD21" s="6"/>
      <c r="AE21" s="18" t="s">
        <v>76</v>
      </c>
      <c r="AF21" s="18" t="s">
        <v>76</v>
      </c>
      <c r="AG21" s="18" t="s">
        <v>76</v>
      </c>
    </row>
    <row r="22" spans="1:33" x14ac:dyDescent="0.25">
      <c r="A22" s="4">
        <v>109422</v>
      </c>
      <c r="B22" s="5" t="s">
        <v>9</v>
      </c>
      <c r="C22" s="11">
        <v>360</v>
      </c>
      <c r="D22" s="11">
        <v>140</v>
      </c>
      <c r="E22" s="11">
        <v>1</v>
      </c>
      <c r="F22" s="11"/>
      <c r="G22" s="6" t="s">
        <v>27</v>
      </c>
      <c r="H22" s="12"/>
      <c r="I22" s="12"/>
      <c r="J22" s="12"/>
      <c r="K22" s="12"/>
      <c r="L22" s="6" t="s">
        <v>66</v>
      </c>
      <c r="M22" s="6"/>
      <c r="N22" s="6"/>
      <c r="O22" s="7"/>
      <c r="P22" s="7"/>
      <c r="Q22" s="7"/>
      <c r="R22" s="6" t="s">
        <v>63</v>
      </c>
      <c r="S22" s="6">
        <v>260</v>
      </c>
      <c r="T22" s="6" t="s">
        <v>65</v>
      </c>
      <c r="U22" s="6">
        <v>260</v>
      </c>
      <c r="V22" s="6">
        <v>3</v>
      </c>
      <c r="W22" s="7"/>
      <c r="X22" s="7"/>
      <c r="Y22" s="7"/>
      <c r="Z22" s="19">
        <v>109422</v>
      </c>
      <c r="AA22" s="19"/>
      <c r="AB22" s="19"/>
      <c r="AC22" s="7"/>
      <c r="AD22" s="6"/>
      <c r="AE22" s="18" t="s">
        <v>76</v>
      </c>
      <c r="AF22" s="18" t="s">
        <v>76</v>
      </c>
      <c r="AG22" s="18" t="s">
        <v>76</v>
      </c>
    </row>
    <row r="23" spans="1:33" x14ac:dyDescent="0.25">
      <c r="A23" s="4">
        <v>109587</v>
      </c>
      <c r="B23" s="5" t="s">
        <v>33</v>
      </c>
      <c r="C23" s="11">
        <v>80</v>
      </c>
      <c r="D23" s="11">
        <v>10</v>
      </c>
      <c r="E23" s="11">
        <v>4</v>
      </c>
      <c r="F23" s="11">
        <v>0</v>
      </c>
      <c r="G23" s="6" t="s">
        <v>27</v>
      </c>
      <c r="H23" s="12"/>
      <c r="I23" s="12"/>
      <c r="J23" s="12"/>
      <c r="K23" s="12"/>
      <c r="L23" s="6" t="s">
        <v>10</v>
      </c>
      <c r="M23" s="6" t="s">
        <v>62</v>
      </c>
      <c r="N23" s="6"/>
      <c r="O23" s="7"/>
      <c r="P23" s="7"/>
      <c r="Q23" s="7"/>
      <c r="R23" s="6" t="s">
        <v>63</v>
      </c>
      <c r="S23" s="6">
        <v>400</v>
      </c>
      <c r="T23" s="6"/>
      <c r="U23" s="6"/>
      <c r="V23" s="6">
        <v>3</v>
      </c>
      <c r="W23" s="7"/>
      <c r="X23" s="7"/>
      <c r="Y23" s="7"/>
      <c r="Z23" s="19">
        <v>109587</v>
      </c>
      <c r="AA23" s="19"/>
      <c r="AB23" s="19"/>
      <c r="AC23" s="7"/>
      <c r="AD23" s="6"/>
      <c r="AE23" s="18" t="s">
        <v>76</v>
      </c>
      <c r="AF23" s="18" t="s">
        <v>76</v>
      </c>
      <c r="AG23" s="18" t="s">
        <v>76</v>
      </c>
    </row>
    <row r="24" spans="1:33" x14ac:dyDescent="0.25">
      <c r="A24" s="4">
        <v>109607</v>
      </c>
      <c r="B24" s="5" t="s">
        <v>11</v>
      </c>
      <c r="C24" s="11">
        <v>240</v>
      </c>
      <c r="D24" s="11">
        <v>10</v>
      </c>
      <c r="E24" s="11">
        <v>1.5</v>
      </c>
      <c r="F24" s="11">
        <v>0</v>
      </c>
      <c r="G24" s="6" t="s">
        <v>27</v>
      </c>
      <c r="H24" s="12"/>
      <c r="I24" s="12"/>
      <c r="J24" s="12"/>
      <c r="K24" s="12"/>
      <c r="L24" s="6" t="s">
        <v>10</v>
      </c>
      <c r="M24" s="6"/>
      <c r="N24" s="6"/>
      <c r="O24" s="7"/>
      <c r="P24" s="7"/>
      <c r="Q24" s="7"/>
      <c r="R24" s="6" t="s">
        <v>63</v>
      </c>
      <c r="S24" s="6">
        <v>400</v>
      </c>
      <c r="T24" s="6" t="s">
        <v>67</v>
      </c>
      <c r="U24" s="6" t="s">
        <v>68</v>
      </c>
      <c r="V24" s="6">
        <v>3</v>
      </c>
      <c r="W24" s="7"/>
      <c r="X24" s="7"/>
      <c r="Y24" s="7"/>
      <c r="Z24" s="19">
        <v>109607</v>
      </c>
      <c r="AA24" s="19"/>
      <c r="AB24" s="19"/>
      <c r="AC24" s="7"/>
      <c r="AD24" s="6"/>
      <c r="AE24" s="18" t="s">
        <v>76</v>
      </c>
      <c r="AF24" s="18" t="s">
        <v>76</v>
      </c>
      <c r="AG24" s="18" t="s">
        <v>76</v>
      </c>
    </row>
    <row r="25" spans="1:33" x14ac:dyDescent="0.25">
      <c r="A25" s="4">
        <v>109720</v>
      </c>
      <c r="B25" s="5" t="s">
        <v>12</v>
      </c>
      <c r="C25" s="11">
        <v>180</v>
      </c>
      <c r="D25" s="11">
        <v>90</v>
      </c>
      <c r="E25" s="11">
        <v>2</v>
      </c>
      <c r="F25" s="11">
        <v>0</v>
      </c>
      <c r="G25" s="6" t="s">
        <v>26</v>
      </c>
      <c r="H25" s="12">
        <v>180</v>
      </c>
      <c r="I25" s="12">
        <v>10</v>
      </c>
      <c r="J25" s="12">
        <v>2</v>
      </c>
      <c r="K25" s="12">
        <v>0</v>
      </c>
      <c r="L25" s="6" t="s">
        <v>10</v>
      </c>
      <c r="M25" s="6"/>
      <c r="N25" s="6"/>
      <c r="O25" s="7"/>
      <c r="P25" s="7"/>
      <c r="Q25" s="7"/>
      <c r="R25" s="6" t="s">
        <v>63</v>
      </c>
      <c r="S25" s="6">
        <v>300</v>
      </c>
      <c r="T25" s="6"/>
      <c r="U25" s="6"/>
      <c r="V25" s="6">
        <v>3</v>
      </c>
      <c r="W25" s="7"/>
      <c r="X25" s="7"/>
      <c r="Y25" s="7"/>
      <c r="Z25" s="19">
        <v>109720</v>
      </c>
      <c r="AA25" s="19"/>
      <c r="AB25" s="19"/>
      <c r="AC25" s="7"/>
      <c r="AD25" s="6"/>
      <c r="AE25" s="18" t="s">
        <v>76</v>
      </c>
      <c r="AF25" s="18" t="s">
        <v>76</v>
      </c>
      <c r="AG25" s="18" t="s">
        <v>76</v>
      </c>
    </row>
    <row r="26" spans="1:33" x14ac:dyDescent="0.25">
      <c r="A26" s="4">
        <v>110043</v>
      </c>
      <c r="B26" s="5" t="s">
        <v>34</v>
      </c>
      <c r="C26" s="11">
        <v>240</v>
      </c>
      <c r="D26" s="11">
        <v>10</v>
      </c>
      <c r="E26" s="11">
        <v>1.5</v>
      </c>
      <c r="F26" s="11">
        <v>0</v>
      </c>
      <c r="G26" s="6" t="s">
        <v>26</v>
      </c>
      <c r="H26" s="12">
        <v>240</v>
      </c>
      <c r="I26" s="12">
        <v>10</v>
      </c>
      <c r="J26" s="12">
        <v>1.5</v>
      </c>
      <c r="K26" s="12">
        <v>0</v>
      </c>
      <c r="L26" s="6" t="s">
        <v>10</v>
      </c>
      <c r="M26" s="6"/>
      <c r="N26" s="6"/>
      <c r="O26" s="7"/>
      <c r="P26" s="7"/>
      <c r="Q26" s="7"/>
      <c r="R26" s="6" t="s">
        <v>63</v>
      </c>
      <c r="S26" s="6">
        <v>400</v>
      </c>
      <c r="T26" s="6"/>
      <c r="U26" s="6"/>
      <c r="V26" s="6">
        <v>3</v>
      </c>
      <c r="W26" s="7"/>
      <c r="X26" s="7"/>
      <c r="Y26" s="7"/>
      <c r="Z26" s="19">
        <v>110043</v>
      </c>
      <c r="AA26" s="19"/>
      <c r="AB26" s="19"/>
      <c r="AC26" s="14"/>
      <c r="AD26" s="6"/>
      <c r="AE26" s="18" t="s">
        <v>76</v>
      </c>
      <c r="AF26" s="18" t="s">
        <v>76</v>
      </c>
      <c r="AG26" s="18" t="s">
        <v>76</v>
      </c>
    </row>
    <row r="27" spans="1:33" x14ac:dyDescent="0.25">
      <c r="A27" s="4">
        <v>110044</v>
      </c>
      <c r="B27" s="5" t="s">
        <v>35</v>
      </c>
      <c r="C27" s="11">
        <v>120</v>
      </c>
      <c r="D27" s="11">
        <v>10</v>
      </c>
      <c r="E27" s="11">
        <v>3</v>
      </c>
      <c r="F27" s="11">
        <v>0</v>
      </c>
      <c r="G27" s="6" t="s">
        <v>27</v>
      </c>
      <c r="H27" s="12"/>
      <c r="I27" s="12"/>
      <c r="J27" s="12"/>
      <c r="K27" s="12"/>
      <c r="L27" s="6" t="s">
        <v>10</v>
      </c>
      <c r="M27" s="6"/>
      <c r="N27" s="6" t="s">
        <v>123</v>
      </c>
      <c r="O27" s="7"/>
      <c r="P27" s="7"/>
      <c r="Q27" s="7"/>
      <c r="R27" s="6" t="s">
        <v>63</v>
      </c>
      <c r="S27" s="6">
        <v>310</v>
      </c>
      <c r="T27" s="6"/>
      <c r="U27" s="6"/>
      <c r="V27" s="6">
        <v>3</v>
      </c>
      <c r="W27" s="7"/>
      <c r="X27" s="7"/>
      <c r="Y27" s="7"/>
      <c r="Z27" s="19">
        <v>110044</v>
      </c>
      <c r="AA27" s="19"/>
      <c r="AB27" s="19"/>
      <c r="AC27" s="7"/>
      <c r="AD27" s="6"/>
      <c r="AE27" s="18" t="s">
        <v>76</v>
      </c>
      <c r="AF27" s="18" t="s">
        <v>76</v>
      </c>
      <c r="AG27" s="18" t="s">
        <v>76</v>
      </c>
    </row>
    <row r="28" spans="1:33" x14ac:dyDescent="0.25">
      <c r="A28" s="8">
        <v>110683</v>
      </c>
      <c r="B28" s="9" t="s">
        <v>60</v>
      </c>
      <c r="C28" s="11">
        <v>120</v>
      </c>
      <c r="D28" s="11">
        <v>10</v>
      </c>
      <c r="E28" s="11">
        <v>3</v>
      </c>
      <c r="F28" s="11">
        <v>0</v>
      </c>
      <c r="G28" s="10" t="s">
        <v>26</v>
      </c>
      <c r="H28" s="12">
        <v>120</v>
      </c>
      <c r="I28" s="12">
        <v>60</v>
      </c>
      <c r="J28" s="12">
        <v>2</v>
      </c>
      <c r="K28" s="12">
        <v>0</v>
      </c>
      <c r="L28" s="6" t="s">
        <v>10</v>
      </c>
      <c r="M28" s="6"/>
      <c r="N28" s="6"/>
      <c r="O28" s="7"/>
      <c r="P28" s="7"/>
      <c r="Q28" s="7"/>
      <c r="R28" s="6" t="s">
        <v>63</v>
      </c>
      <c r="S28" s="6">
        <v>350</v>
      </c>
      <c r="T28" s="6"/>
      <c r="U28" s="6"/>
      <c r="V28" s="6">
        <v>3</v>
      </c>
      <c r="W28" s="7"/>
      <c r="X28" s="7"/>
      <c r="Y28" s="7"/>
      <c r="Z28" s="19">
        <v>110683</v>
      </c>
      <c r="AA28" s="19"/>
      <c r="AB28" s="19"/>
      <c r="AC28" s="7"/>
      <c r="AD28" s="6"/>
      <c r="AE28" s="18" t="s">
        <v>76</v>
      </c>
      <c r="AF28" s="18" t="s">
        <v>76</v>
      </c>
      <c r="AG28" s="18" t="s">
        <v>76</v>
      </c>
    </row>
    <row r="29" spans="1:33" x14ac:dyDescent="0.25">
      <c r="A29" s="4">
        <v>111074</v>
      </c>
      <c r="B29" s="5" t="s">
        <v>14</v>
      </c>
      <c r="C29" s="11">
        <v>120</v>
      </c>
      <c r="D29" s="11">
        <v>30</v>
      </c>
      <c r="E29" s="11">
        <v>3</v>
      </c>
      <c r="F29" s="11">
        <v>0</v>
      </c>
      <c r="G29" s="6" t="s">
        <v>26</v>
      </c>
      <c r="H29" s="12">
        <v>120</v>
      </c>
      <c r="I29" s="12">
        <v>30</v>
      </c>
      <c r="J29" s="12">
        <v>3</v>
      </c>
      <c r="K29" s="12">
        <v>0</v>
      </c>
      <c r="L29" s="6" t="s">
        <v>10</v>
      </c>
      <c r="M29" s="6"/>
      <c r="N29" s="6"/>
      <c r="O29" s="7"/>
      <c r="P29" s="7"/>
      <c r="Q29" s="7"/>
      <c r="R29" s="6" t="s">
        <v>63</v>
      </c>
      <c r="S29" s="6">
        <v>400</v>
      </c>
      <c r="T29" s="6"/>
      <c r="U29" s="6"/>
      <c r="V29" s="6">
        <v>3</v>
      </c>
      <c r="W29" s="7"/>
      <c r="X29" s="7"/>
      <c r="Y29" s="7"/>
      <c r="Z29" s="19">
        <v>111074</v>
      </c>
      <c r="AA29" s="19"/>
      <c r="AB29" s="19"/>
      <c r="AC29" s="14" t="s">
        <v>159</v>
      </c>
      <c r="AD29" s="6"/>
      <c r="AE29" s="18" t="s">
        <v>76</v>
      </c>
      <c r="AF29" s="18" t="s">
        <v>76</v>
      </c>
      <c r="AG29" s="18" t="s">
        <v>76</v>
      </c>
    </row>
    <row r="30" spans="1:33" x14ac:dyDescent="0.25">
      <c r="A30" s="4">
        <v>110622</v>
      </c>
      <c r="B30" s="5" t="s">
        <v>36</v>
      </c>
      <c r="C30" s="11">
        <v>200</v>
      </c>
      <c r="D30" s="11">
        <v>90</v>
      </c>
      <c r="E30" s="11">
        <v>2</v>
      </c>
      <c r="F30" s="11">
        <v>0</v>
      </c>
      <c r="G30" s="6" t="s">
        <v>26</v>
      </c>
      <c r="H30" s="12">
        <v>200</v>
      </c>
      <c r="I30" s="12">
        <v>10</v>
      </c>
      <c r="J30" s="12">
        <v>2</v>
      </c>
      <c r="K30" s="12">
        <v>0</v>
      </c>
      <c r="L30" s="6" t="s">
        <v>10</v>
      </c>
      <c r="M30" s="6"/>
      <c r="N30" s="6"/>
      <c r="O30" s="7"/>
      <c r="P30" s="7"/>
      <c r="Q30" s="7"/>
      <c r="R30" s="6" t="s">
        <v>63</v>
      </c>
      <c r="S30" s="6">
        <v>370</v>
      </c>
      <c r="T30" s="6"/>
      <c r="U30" s="6"/>
      <c r="V30" s="6">
        <v>3</v>
      </c>
      <c r="W30" s="7"/>
      <c r="X30" s="7"/>
      <c r="Y30" s="7"/>
      <c r="Z30" s="19">
        <v>110622</v>
      </c>
      <c r="AA30" s="19"/>
      <c r="AB30" s="19"/>
      <c r="AC30" s="7"/>
      <c r="AD30" s="6"/>
      <c r="AE30" s="18" t="s">
        <v>76</v>
      </c>
      <c r="AF30" s="18" t="s">
        <v>76</v>
      </c>
      <c r="AG30" s="18" t="s">
        <v>76</v>
      </c>
    </row>
    <row r="31" spans="1:33" x14ac:dyDescent="0.25">
      <c r="A31" s="4">
        <v>110623</v>
      </c>
      <c r="B31" s="5" t="s">
        <v>37</v>
      </c>
      <c r="C31" s="11">
        <v>200</v>
      </c>
      <c r="D31" s="11">
        <v>90</v>
      </c>
      <c r="E31" s="11">
        <v>2</v>
      </c>
      <c r="F31" s="11">
        <v>0</v>
      </c>
      <c r="G31" s="6" t="s">
        <v>26</v>
      </c>
      <c r="H31" s="12">
        <v>200</v>
      </c>
      <c r="I31" s="12">
        <v>10</v>
      </c>
      <c r="J31" s="12">
        <v>2</v>
      </c>
      <c r="K31" s="12">
        <v>0</v>
      </c>
      <c r="L31" s="6" t="s">
        <v>10</v>
      </c>
      <c r="M31" s="6"/>
      <c r="N31" s="6"/>
      <c r="O31" s="7"/>
      <c r="P31" s="7"/>
      <c r="Q31" s="7"/>
      <c r="R31" s="6" t="s">
        <v>63</v>
      </c>
      <c r="S31" s="6">
        <v>370</v>
      </c>
      <c r="T31" s="6"/>
      <c r="U31" s="6"/>
      <c r="V31" s="6">
        <v>3</v>
      </c>
      <c r="W31" s="7"/>
      <c r="X31" s="7"/>
      <c r="Y31" s="7"/>
      <c r="Z31" s="19">
        <v>110623</v>
      </c>
      <c r="AA31" s="18"/>
      <c r="AB31" s="18"/>
      <c r="AC31" s="7"/>
      <c r="AD31" s="6"/>
      <c r="AE31" s="18" t="s">
        <v>76</v>
      </c>
      <c r="AF31" s="18" t="s">
        <v>76</v>
      </c>
      <c r="AG31" s="18" t="s">
        <v>76</v>
      </c>
    </row>
    <row r="32" spans="1:33" x14ac:dyDescent="0.25">
      <c r="A32" s="4">
        <v>110624</v>
      </c>
      <c r="B32" s="5" t="s">
        <v>38</v>
      </c>
      <c r="C32" s="11">
        <v>200</v>
      </c>
      <c r="D32" s="11">
        <v>90</v>
      </c>
      <c r="E32" s="11">
        <v>2</v>
      </c>
      <c r="F32" s="11">
        <v>0</v>
      </c>
      <c r="G32" s="6" t="s">
        <v>26</v>
      </c>
      <c r="H32" s="12">
        <v>200</v>
      </c>
      <c r="I32" s="12">
        <v>10</v>
      </c>
      <c r="J32" s="12">
        <v>2</v>
      </c>
      <c r="K32" s="12">
        <v>0</v>
      </c>
      <c r="L32" s="6" t="s">
        <v>10</v>
      </c>
      <c r="M32" s="6"/>
      <c r="N32" s="6"/>
      <c r="O32" s="7"/>
      <c r="P32" s="7"/>
      <c r="Q32" s="7"/>
      <c r="R32" s="6" t="s">
        <v>63</v>
      </c>
      <c r="S32" s="6">
        <v>370</v>
      </c>
      <c r="T32" s="6"/>
      <c r="U32" s="6"/>
      <c r="V32" s="6">
        <v>3</v>
      </c>
      <c r="W32" s="7"/>
      <c r="X32" s="7"/>
      <c r="Y32" s="7"/>
      <c r="Z32" s="19">
        <v>110624</v>
      </c>
      <c r="AA32" s="18"/>
      <c r="AB32" s="18"/>
      <c r="AC32" s="7"/>
      <c r="AD32" s="6"/>
      <c r="AE32" s="18" t="s">
        <v>76</v>
      </c>
      <c r="AF32" s="18" t="s">
        <v>76</v>
      </c>
      <c r="AG32" s="18" t="s">
        <v>76</v>
      </c>
    </row>
    <row r="33" spans="1:33" x14ac:dyDescent="0.25">
      <c r="A33" s="4">
        <v>110625</v>
      </c>
      <c r="B33" s="5" t="s">
        <v>39</v>
      </c>
      <c r="C33" s="11">
        <v>200</v>
      </c>
      <c r="D33" s="11">
        <v>90</v>
      </c>
      <c r="E33" s="11">
        <v>2</v>
      </c>
      <c r="F33" s="11">
        <v>0</v>
      </c>
      <c r="G33" s="6" t="s">
        <v>26</v>
      </c>
      <c r="H33" s="12">
        <v>200</v>
      </c>
      <c r="I33" s="12">
        <v>10</v>
      </c>
      <c r="J33" s="12">
        <v>2</v>
      </c>
      <c r="K33" s="12">
        <v>0</v>
      </c>
      <c r="L33" s="6" t="s">
        <v>10</v>
      </c>
      <c r="M33" s="6"/>
      <c r="N33" s="6"/>
      <c r="O33" s="7"/>
      <c r="P33" s="7"/>
      <c r="Q33" s="7"/>
      <c r="R33" s="6" t="s">
        <v>63</v>
      </c>
      <c r="S33" s="6">
        <v>370</v>
      </c>
      <c r="T33" s="6"/>
      <c r="U33" s="6"/>
      <c r="V33" s="6">
        <v>3</v>
      </c>
      <c r="W33" s="7"/>
      <c r="X33" s="7"/>
      <c r="Y33" s="7"/>
      <c r="Z33" s="19">
        <v>110625</v>
      </c>
      <c r="AA33" s="18"/>
      <c r="AB33" s="18"/>
      <c r="AC33" s="7"/>
      <c r="AD33" s="6"/>
      <c r="AE33" s="18" t="s">
        <v>76</v>
      </c>
      <c r="AF33" s="18" t="s">
        <v>76</v>
      </c>
      <c r="AG33" s="18" t="s">
        <v>76</v>
      </c>
    </row>
    <row r="34" spans="1:33" x14ac:dyDescent="0.25">
      <c r="A34" s="4">
        <v>110626</v>
      </c>
      <c r="B34" s="5" t="s">
        <v>40</v>
      </c>
      <c r="C34" s="11">
        <v>200</v>
      </c>
      <c r="D34" s="11">
        <v>90</v>
      </c>
      <c r="E34" s="11">
        <v>2</v>
      </c>
      <c r="F34" s="11">
        <v>0</v>
      </c>
      <c r="G34" s="6" t="s">
        <v>26</v>
      </c>
      <c r="H34" s="12">
        <v>200</v>
      </c>
      <c r="I34" s="12">
        <v>10</v>
      </c>
      <c r="J34" s="12">
        <v>2</v>
      </c>
      <c r="K34" s="12">
        <v>0</v>
      </c>
      <c r="L34" s="6" t="s">
        <v>10</v>
      </c>
      <c r="M34" s="6"/>
      <c r="N34" s="6"/>
      <c r="O34" s="7"/>
      <c r="P34" s="7"/>
      <c r="Q34" s="7"/>
      <c r="R34" s="6" t="s">
        <v>63</v>
      </c>
      <c r="S34" s="6">
        <v>370</v>
      </c>
      <c r="T34" s="6"/>
      <c r="U34" s="6"/>
      <c r="V34" s="6">
        <v>3</v>
      </c>
      <c r="W34" s="7"/>
      <c r="X34" s="7"/>
      <c r="Y34" s="7"/>
      <c r="Z34" s="19">
        <v>110626</v>
      </c>
      <c r="AA34" s="18"/>
      <c r="AB34" s="18"/>
      <c r="AC34" s="7"/>
      <c r="AD34" s="6"/>
      <c r="AE34" s="18" t="s">
        <v>76</v>
      </c>
      <c r="AF34" s="18" t="s">
        <v>76</v>
      </c>
      <c r="AG34" s="18" t="s">
        <v>76</v>
      </c>
    </row>
    <row r="35" spans="1:33" x14ac:dyDescent="0.25">
      <c r="A35" s="4">
        <v>110627</v>
      </c>
      <c r="B35" s="5" t="s">
        <v>41</v>
      </c>
      <c r="C35" s="11">
        <v>200</v>
      </c>
      <c r="D35" s="11">
        <v>90</v>
      </c>
      <c r="E35" s="11">
        <v>2</v>
      </c>
      <c r="F35" s="11">
        <v>0</v>
      </c>
      <c r="G35" s="6" t="s">
        <v>26</v>
      </c>
      <c r="H35" s="12">
        <v>200</v>
      </c>
      <c r="I35" s="12">
        <v>10</v>
      </c>
      <c r="J35" s="12">
        <v>2</v>
      </c>
      <c r="K35" s="12">
        <v>0</v>
      </c>
      <c r="L35" s="6" t="s">
        <v>10</v>
      </c>
      <c r="M35" s="6"/>
      <c r="N35" s="6"/>
      <c r="O35" s="7"/>
      <c r="P35" s="7"/>
      <c r="Q35" s="7"/>
      <c r="R35" s="6" t="s">
        <v>63</v>
      </c>
      <c r="S35" s="6">
        <v>370</v>
      </c>
      <c r="T35" s="6"/>
      <c r="U35" s="6"/>
      <c r="V35" s="6">
        <v>3</v>
      </c>
      <c r="W35" s="7"/>
      <c r="X35" s="7"/>
      <c r="Y35" s="7"/>
      <c r="Z35" s="19">
        <v>110627</v>
      </c>
      <c r="AA35" s="18"/>
      <c r="AB35" s="18"/>
      <c r="AC35" s="7"/>
      <c r="AD35" s="6"/>
      <c r="AE35" s="18" t="s">
        <v>76</v>
      </c>
      <c r="AF35" s="18" t="s">
        <v>76</v>
      </c>
      <c r="AG35" s="18" t="s">
        <v>76</v>
      </c>
    </row>
    <row r="36" spans="1:33" x14ac:dyDescent="0.25">
      <c r="A36" s="4">
        <v>110628</v>
      </c>
      <c r="B36" s="5" t="s">
        <v>42</v>
      </c>
      <c r="C36" s="11">
        <v>200</v>
      </c>
      <c r="D36" s="11">
        <v>90</v>
      </c>
      <c r="E36" s="11">
        <v>2</v>
      </c>
      <c r="F36" s="11">
        <v>0</v>
      </c>
      <c r="G36" s="6" t="s">
        <v>26</v>
      </c>
      <c r="H36" s="12">
        <v>200</v>
      </c>
      <c r="I36" s="12">
        <v>10</v>
      </c>
      <c r="J36" s="12">
        <v>2</v>
      </c>
      <c r="K36" s="12">
        <v>0</v>
      </c>
      <c r="L36" s="6" t="s">
        <v>10</v>
      </c>
      <c r="M36" s="6"/>
      <c r="N36" s="6"/>
      <c r="O36" s="7"/>
      <c r="P36" s="7"/>
      <c r="Q36" s="7"/>
      <c r="R36" s="6" t="s">
        <v>63</v>
      </c>
      <c r="S36" s="6">
        <v>370</v>
      </c>
      <c r="T36" s="6"/>
      <c r="U36" s="6"/>
      <c r="V36" s="6">
        <v>3</v>
      </c>
      <c r="W36" s="7"/>
      <c r="X36" s="7"/>
      <c r="Y36" s="7"/>
      <c r="Z36" s="19">
        <v>110628</v>
      </c>
      <c r="AA36" s="18"/>
      <c r="AB36" s="18"/>
      <c r="AC36" s="7"/>
      <c r="AD36" s="6"/>
      <c r="AE36" s="18" t="s">
        <v>76</v>
      </c>
      <c r="AF36" s="18" t="s">
        <v>76</v>
      </c>
      <c r="AG36" s="18" t="s">
        <v>76</v>
      </c>
    </row>
    <row r="37" spans="1:33" x14ac:dyDescent="0.25">
      <c r="A37" s="4">
        <v>110629</v>
      </c>
      <c r="B37" s="5" t="s">
        <v>43</v>
      </c>
      <c r="C37" s="11">
        <v>200</v>
      </c>
      <c r="D37" s="11">
        <v>90</v>
      </c>
      <c r="E37" s="11">
        <v>2</v>
      </c>
      <c r="F37" s="11">
        <v>0</v>
      </c>
      <c r="G37" s="6" t="s">
        <v>26</v>
      </c>
      <c r="H37" s="12">
        <v>200</v>
      </c>
      <c r="I37" s="12">
        <v>10</v>
      </c>
      <c r="J37" s="12">
        <v>2</v>
      </c>
      <c r="K37" s="12">
        <v>0</v>
      </c>
      <c r="L37" s="6" t="s">
        <v>10</v>
      </c>
      <c r="M37" s="6"/>
      <c r="N37" s="6"/>
      <c r="O37" s="7"/>
      <c r="P37" s="7"/>
      <c r="Q37" s="7"/>
      <c r="R37" s="6" t="s">
        <v>63</v>
      </c>
      <c r="S37" s="6">
        <v>370</v>
      </c>
      <c r="T37" s="6"/>
      <c r="U37" s="6"/>
      <c r="V37" s="6">
        <v>3</v>
      </c>
      <c r="W37" s="7"/>
      <c r="X37" s="7"/>
      <c r="Y37" s="7"/>
      <c r="Z37" s="19">
        <v>110629</v>
      </c>
      <c r="AA37" s="18"/>
      <c r="AB37" s="18"/>
      <c r="AC37" s="7"/>
      <c r="AD37" s="6"/>
      <c r="AE37" s="18" t="s">
        <v>76</v>
      </c>
      <c r="AF37" s="18" t="s">
        <v>76</v>
      </c>
      <c r="AG37" s="18" t="s">
        <v>76</v>
      </c>
    </row>
    <row r="38" spans="1:33" x14ac:dyDescent="0.25">
      <c r="A38" s="4">
        <v>100690</v>
      </c>
      <c r="B38" s="5" t="s">
        <v>44</v>
      </c>
      <c r="C38" s="11">
        <v>240</v>
      </c>
      <c r="D38" s="11">
        <v>10</v>
      </c>
      <c r="E38" s="11">
        <v>1.5</v>
      </c>
      <c r="F38" s="11">
        <v>0</v>
      </c>
      <c r="G38" s="6" t="s">
        <v>27</v>
      </c>
      <c r="H38" s="12"/>
      <c r="I38" s="12"/>
      <c r="J38" s="12"/>
      <c r="K38" s="12"/>
      <c r="L38" s="6" t="s">
        <v>10</v>
      </c>
      <c r="M38" s="6"/>
      <c r="N38" s="6" t="s">
        <v>75</v>
      </c>
      <c r="O38" s="7"/>
      <c r="P38" s="7"/>
      <c r="Q38" s="7"/>
      <c r="R38" s="6">
        <v>4</v>
      </c>
      <c r="S38" s="6">
        <v>400</v>
      </c>
      <c r="T38" s="6"/>
      <c r="U38" s="6"/>
      <c r="V38" s="6">
        <v>3</v>
      </c>
      <c r="W38" s="7"/>
      <c r="X38" s="7"/>
      <c r="Y38" s="7"/>
      <c r="Z38" s="19">
        <v>100690</v>
      </c>
      <c r="AA38" s="19"/>
      <c r="AB38" s="19"/>
      <c r="AC38" s="7"/>
      <c r="AD38" s="6"/>
      <c r="AE38" s="18" t="s">
        <v>76</v>
      </c>
      <c r="AF38" s="18" t="s">
        <v>76</v>
      </c>
      <c r="AG38" s="18" t="s">
        <v>76</v>
      </c>
    </row>
    <row r="39" spans="1:33" x14ac:dyDescent="0.25">
      <c r="A39" s="4">
        <v>100693</v>
      </c>
      <c r="B39" s="5" t="s">
        <v>85</v>
      </c>
      <c r="C39" s="11">
        <v>240</v>
      </c>
      <c r="D39" s="11">
        <v>10</v>
      </c>
      <c r="E39" s="11">
        <v>1.5</v>
      </c>
      <c r="F39" s="11">
        <v>0</v>
      </c>
      <c r="G39" s="6" t="s">
        <v>27</v>
      </c>
      <c r="H39" s="12"/>
      <c r="I39" s="12"/>
      <c r="J39" s="12"/>
      <c r="K39" s="12"/>
      <c r="L39" s="6" t="s">
        <v>10</v>
      </c>
      <c r="M39" s="6"/>
      <c r="N39" s="6" t="s">
        <v>75</v>
      </c>
      <c r="O39" s="7"/>
      <c r="P39" s="7"/>
      <c r="Q39" s="7"/>
      <c r="R39" s="6">
        <v>4</v>
      </c>
      <c r="S39" s="6">
        <v>380</v>
      </c>
      <c r="T39" s="6"/>
      <c r="U39" s="6"/>
      <c r="V39" s="6">
        <v>3</v>
      </c>
      <c r="W39" s="7"/>
      <c r="X39" s="7"/>
      <c r="Y39" s="7"/>
      <c r="Z39" s="19">
        <v>100693</v>
      </c>
      <c r="AA39" s="19"/>
      <c r="AB39" s="19"/>
      <c r="AC39" s="7"/>
      <c r="AD39" s="6"/>
      <c r="AE39" s="18" t="s">
        <v>76</v>
      </c>
      <c r="AF39" s="18" t="s">
        <v>76</v>
      </c>
      <c r="AG39" s="18" t="s">
        <v>76</v>
      </c>
    </row>
    <row r="40" spans="1:33" x14ac:dyDescent="0.25">
      <c r="A40" s="4">
        <v>100647</v>
      </c>
      <c r="B40" s="5" t="s">
        <v>70</v>
      </c>
      <c r="C40" s="11">
        <v>240</v>
      </c>
      <c r="D40" s="11">
        <v>10</v>
      </c>
      <c r="E40" s="11">
        <v>1.5</v>
      </c>
      <c r="F40" s="11">
        <v>0</v>
      </c>
      <c r="G40" s="6" t="s">
        <v>27</v>
      </c>
      <c r="H40" s="12"/>
      <c r="I40" s="12"/>
      <c r="J40" s="12"/>
      <c r="K40" s="12"/>
      <c r="L40" s="6" t="s">
        <v>10</v>
      </c>
      <c r="M40" s="6"/>
      <c r="N40" s="6" t="s">
        <v>75</v>
      </c>
      <c r="O40" s="7"/>
      <c r="P40" s="7"/>
      <c r="Q40" s="7"/>
      <c r="R40" s="6">
        <v>4</v>
      </c>
      <c r="S40" s="6">
        <v>380</v>
      </c>
      <c r="T40" s="6" t="s">
        <v>82</v>
      </c>
      <c r="U40" s="6">
        <v>380</v>
      </c>
      <c r="V40" s="6">
        <v>3</v>
      </c>
      <c r="W40" s="7"/>
      <c r="X40" s="7"/>
      <c r="Y40" s="7"/>
      <c r="Z40" s="19">
        <v>100647</v>
      </c>
      <c r="AA40" s="19"/>
      <c r="AB40" s="19"/>
      <c r="AC40" s="7"/>
      <c r="AD40" s="6"/>
      <c r="AE40" s="18" t="s">
        <v>76</v>
      </c>
      <c r="AF40" s="18" t="s">
        <v>76</v>
      </c>
      <c r="AG40" s="18" t="s">
        <v>76</v>
      </c>
    </row>
    <row r="41" spans="1:33" x14ac:dyDescent="0.25">
      <c r="A41" s="4">
        <v>109460</v>
      </c>
      <c r="B41" s="5" t="s">
        <v>100</v>
      </c>
      <c r="C41" s="11">
        <v>240</v>
      </c>
      <c r="D41" s="11">
        <v>10</v>
      </c>
      <c r="E41" s="11">
        <v>1.5</v>
      </c>
      <c r="F41" s="11">
        <v>0</v>
      </c>
      <c r="G41" s="6" t="s">
        <v>27</v>
      </c>
      <c r="H41" s="12"/>
      <c r="I41" s="12"/>
      <c r="J41" s="12"/>
      <c r="K41" s="12"/>
      <c r="L41" s="6" t="s">
        <v>10</v>
      </c>
      <c r="M41" s="6"/>
      <c r="N41" s="6" t="s">
        <v>75</v>
      </c>
      <c r="O41" s="7"/>
      <c r="P41" s="7"/>
      <c r="Q41" s="7"/>
      <c r="R41" s="6">
        <v>4</v>
      </c>
      <c r="S41" s="6">
        <v>380</v>
      </c>
      <c r="T41" s="6" t="s">
        <v>82</v>
      </c>
      <c r="U41" s="6">
        <v>380</v>
      </c>
      <c r="V41" s="6">
        <v>3</v>
      </c>
      <c r="W41" s="7"/>
      <c r="X41" s="7"/>
      <c r="Y41" s="7"/>
      <c r="Z41" s="19">
        <v>109460</v>
      </c>
      <c r="AA41" s="19"/>
      <c r="AB41" s="19"/>
      <c r="AC41" s="7"/>
      <c r="AD41" s="6"/>
      <c r="AE41" s="18" t="s">
        <v>76</v>
      </c>
      <c r="AF41" s="18" t="s">
        <v>76</v>
      </c>
      <c r="AG41" s="18" t="s">
        <v>76</v>
      </c>
    </row>
    <row r="42" spans="1:33" x14ac:dyDescent="0.25">
      <c r="A42" s="8">
        <v>100656</v>
      </c>
      <c r="B42" s="9" t="s">
        <v>101</v>
      </c>
      <c r="C42" s="11">
        <v>240</v>
      </c>
      <c r="D42" s="11">
        <v>10</v>
      </c>
      <c r="E42" s="11">
        <v>1.5</v>
      </c>
      <c r="F42" s="11">
        <v>0</v>
      </c>
      <c r="G42" s="6" t="s">
        <v>27</v>
      </c>
      <c r="H42" s="12"/>
      <c r="I42" s="12"/>
      <c r="J42" s="12"/>
      <c r="K42" s="12"/>
      <c r="L42" s="6" t="s">
        <v>10</v>
      </c>
      <c r="M42" s="6"/>
      <c r="N42" s="6" t="s">
        <v>75</v>
      </c>
      <c r="O42" s="7"/>
      <c r="P42" s="7"/>
      <c r="Q42" s="7"/>
      <c r="R42" s="6">
        <v>4</v>
      </c>
      <c r="S42" s="6">
        <v>380</v>
      </c>
      <c r="T42" s="6" t="s">
        <v>82</v>
      </c>
      <c r="U42" s="6">
        <v>380</v>
      </c>
      <c r="V42" s="6">
        <v>3</v>
      </c>
      <c r="W42" s="7"/>
      <c r="X42" s="7"/>
      <c r="Y42" s="7"/>
      <c r="Z42" s="19">
        <v>100656</v>
      </c>
      <c r="AA42" s="19"/>
      <c r="AB42" s="19"/>
      <c r="AC42" s="7"/>
      <c r="AD42" s="6"/>
      <c r="AE42" s="18" t="s">
        <v>76</v>
      </c>
      <c r="AF42" s="18" t="s">
        <v>76</v>
      </c>
      <c r="AG42" s="18" t="s">
        <v>76</v>
      </c>
    </row>
    <row r="43" spans="1:33" x14ac:dyDescent="0.25">
      <c r="A43" s="4">
        <v>107620</v>
      </c>
      <c r="B43" s="5" t="s">
        <v>46</v>
      </c>
      <c r="C43" s="11">
        <v>180</v>
      </c>
      <c r="D43" s="11">
        <v>90</v>
      </c>
      <c r="E43" s="11">
        <v>2</v>
      </c>
      <c r="F43" s="11">
        <v>0</v>
      </c>
      <c r="G43" s="6" t="s">
        <v>26</v>
      </c>
      <c r="H43" s="12">
        <v>180</v>
      </c>
      <c r="I43" s="12">
        <v>10</v>
      </c>
      <c r="J43" s="12">
        <v>2</v>
      </c>
      <c r="K43" s="12">
        <v>0</v>
      </c>
      <c r="L43" s="6" t="s">
        <v>10</v>
      </c>
      <c r="M43" s="6"/>
      <c r="N43" s="6"/>
      <c r="O43" s="7"/>
      <c r="P43" s="7"/>
      <c r="Q43" s="7"/>
      <c r="R43" s="6" t="s">
        <v>63</v>
      </c>
      <c r="S43" s="6">
        <v>280</v>
      </c>
      <c r="T43" s="6"/>
      <c r="U43" s="6"/>
      <c r="V43" s="6">
        <v>3</v>
      </c>
      <c r="W43" s="7"/>
      <c r="X43" s="7"/>
      <c r="Y43" s="7"/>
      <c r="Z43" s="19">
        <v>107620</v>
      </c>
      <c r="AA43" s="19"/>
      <c r="AB43" s="19"/>
      <c r="AC43" s="7"/>
      <c r="AD43" s="6"/>
      <c r="AE43" s="18" t="s">
        <v>76</v>
      </c>
      <c r="AF43" s="18" t="s">
        <v>76</v>
      </c>
      <c r="AG43" s="18" t="s">
        <v>76</v>
      </c>
    </row>
    <row r="44" spans="1:33" x14ac:dyDescent="0.25">
      <c r="A44" s="4">
        <v>109945</v>
      </c>
      <c r="B44" s="5" t="s">
        <v>47</v>
      </c>
      <c r="C44" s="11">
        <v>120</v>
      </c>
      <c r="D44" s="11">
        <v>10</v>
      </c>
      <c r="E44" s="11">
        <v>3</v>
      </c>
      <c r="F44" s="11">
        <v>0</v>
      </c>
      <c r="G44" s="6" t="s">
        <v>26</v>
      </c>
      <c r="H44" s="12">
        <v>120</v>
      </c>
      <c r="I44" s="12">
        <v>60</v>
      </c>
      <c r="J44" s="12">
        <v>2</v>
      </c>
      <c r="K44" s="12">
        <v>0</v>
      </c>
      <c r="L44" s="6" t="s">
        <v>10</v>
      </c>
      <c r="M44" s="6"/>
      <c r="N44" s="6"/>
      <c r="O44" s="7"/>
      <c r="P44" s="7"/>
      <c r="Q44" s="7"/>
      <c r="R44" s="6" t="s">
        <v>63</v>
      </c>
      <c r="S44" s="6">
        <v>350</v>
      </c>
      <c r="T44" s="6"/>
      <c r="U44" s="6"/>
      <c r="V44" s="6">
        <v>3</v>
      </c>
      <c r="W44" s="7"/>
      <c r="X44" s="7"/>
      <c r="Y44" s="7"/>
      <c r="Z44" s="19">
        <v>109945</v>
      </c>
      <c r="AA44" s="19"/>
      <c r="AB44" s="19"/>
      <c r="AC44" s="7"/>
      <c r="AD44" s="6"/>
      <c r="AE44" s="18" t="s">
        <v>76</v>
      </c>
      <c r="AF44" s="18" t="s">
        <v>76</v>
      </c>
      <c r="AG44" s="18" t="s">
        <v>76</v>
      </c>
    </row>
    <row r="45" spans="1:33" x14ac:dyDescent="0.25">
      <c r="A45" s="8">
        <v>109713</v>
      </c>
      <c r="B45" s="9" t="s">
        <v>61</v>
      </c>
      <c r="C45" s="11">
        <v>180</v>
      </c>
      <c r="D45" s="11">
        <v>90</v>
      </c>
      <c r="E45" s="11">
        <v>2</v>
      </c>
      <c r="F45" s="11">
        <v>0</v>
      </c>
      <c r="G45" s="10" t="s">
        <v>26</v>
      </c>
      <c r="H45" s="12">
        <v>180</v>
      </c>
      <c r="I45" s="12">
        <v>10</v>
      </c>
      <c r="J45" s="12">
        <v>2</v>
      </c>
      <c r="K45" s="12">
        <v>0</v>
      </c>
      <c r="L45" s="6" t="s">
        <v>10</v>
      </c>
      <c r="M45" s="6"/>
      <c r="N45" s="6"/>
      <c r="O45" s="7"/>
      <c r="P45" s="7"/>
      <c r="Q45" s="7"/>
      <c r="R45" s="6" t="s">
        <v>63</v>
      </c>
      <c r="S45" s="6">
        <v>350</v>
      </c>
      <c r="T45" s="6"/>
      <c r="U45" s="6"/>
      <c r="V45" s="6">
        <v>3</v>
      </c>
      <c r="W45" s="7"/>
      <c r="X45" s="7"/>
      <c r="Y45" s="7"/>
      <c r="Z45" s="19">
        <v>109713</v>
      </c>
      <c r="AA45" s="19"/>
      <c r="AB45" s="19"/>
      <c r="AC45" s="7"/>
      <c r="AD45" s="6"/>
      <c r="AE45" s="18" t="s">
        <v>76</v>
      </c>
      <c r="AF45" s="18" t="s">
        <v>76</v>
      </c>
      <c r="AG45" s="18" t="s">
        <v>76</v>
      </c>
    </row>
    <row r="46" spans="1:33" x14ac:dyDescent="0.25">
      <c r="A46" s="8">
        <v>106577</v>
      </c>
      <c r="B46" s="9" t="s">
        <v>207</v>
      </c>
      <c r="C46" s="11">
        <v>90</v>
      </c>
      <c r="D46" s="11">
        <v>10</v>
      </c>
      <c r="E46" s="11">
        <v>4</v>
      </c>
      <c r="F46" s="11">
        <v>0</v>
      </c>
      <c r="G46" s="10" t="s">
        <v>27</v>
      </c>
      <c r="H46" s="12"/>
      <c r="I46" s="12"/>
      <c r="J46" s="12"/>
      <c r="K46" s="12"/>
      <c r="L46" s="10" t="s">
        <v>10</v>
      </c>
      <c r="M46" s="7"/>
      <c r="N46" s="18"/>
      <c r="O46" s="7"/>
      <c r="P46" s="7"/>
      <c r="Q46" s="7"/>
      <c r="R46" s="10">
        <v>4</v>
      </c>
      <c r="S46" s="6">
        <v>360</v>
      </c>
      <c r="T46" s="7"/>
      <c r="U46" s="7"/>
      <c r="V46" s="10">
        <v>3</v>
      </c>
      <c r="W46" s="7"/>
      <c r="X46" s="7"/>
      <c r="Y46" s="7"/>
      <c r="Z46" s="19">
        <v>105862</v>
      </c>
      <c r="AA46" s="18"/>
      <c r="AB46" s="18"/>
      <c r="AC46" s="7"/>
      <c r="AD46" s="7"/>
      <c r="AE46" s="18"/>
      <c r="AF46" s="18" t="s">
        <v>76</v>
      </c>
      <c r="AG46" s="18" t="s">
        <v>76</v>
      </c>
    </row>
    <row r="47" spans="1:33" x14ac:dyDescent="0.25">
      <c r="A47" s="8">
        <v>104223</v>
      </c>
      <c r="B47" s="9" t="s">
        <v>77</v>
      </c>
      <c r="C47" s="11">
        <v>70</v>
      </c>
      <c r="D47" s="11">
        <v>10</v>
      </c>
      <c r="E47" s="11">
        <v>5</v>
      </c>
      <c r="F47" s="11">
        <v>0</v>
      </c>
      <c r="G47" s="10" t="s">
        <v>27</v>
      </c>
      <c r="H47" s="12"/>
      <c r="I47" s="12"/>
      <c r="J47" s="12"/>
      <c r="K47" s="12"/>
      <c r="L47" s="10" t="s">
        <v>10</v>
      </c>
      <c r="M47" s="7"/>
      <c r="N47" s="18"/>
      <c r="O47" s="7"/>
      <c r="P47" s="7"/>
      <c r="Q47" s="7"/>
      <c r="R47" s="10" t="s">
        <v>63</v>
      </c>
      <c r="S47" s="10">
        <v>330</v>
      </c>
      <c r="T47" s="6" t="s">
        <v>78</v>
      </c>
      <c r="U47" s="6">
        <v>330</v>
      </c>
      <c r="V47" s="10">
        <v>3</v>
      </c>
      <c r="W47" s="7"/>
      <c r="X47" s="7"/>
      <c r="Y47" s="7"/>
      <c r="Z47" s="19">
        <v>104223</v>
      </c>
      <c r="AA47" s="19"/>
      <c r="AB47" s="19"/>
      <c r="AC47" s="7"/>
      <c r="AD47" s="6"/>
      <c r="AE47" s="18"/>
      <c r="AF47" s="18" t="s">
        <v>76</v>
      </c>
      <c r="AG47" s="18" t="s">
        <v>76</v>
      </c>
    </row>
    <row r="48" spans="1:33" x14ac:dyDescent="0.25">
      <c r="A48" s="8">
        <v>105860</v>
      </c>
      <c r="B48" s="9" t="s">
        <v>79</v>
      </c>
      <c r="C48" s="11">
        <v>120</v>
      </c>
      <c r="D48" s="11">
        <v>10</v>
      </c>
      <c r="E48" s="11">
        <v>3</v>
      </c>
      <c r="F48" s="11">
        <v>0</v>
      </c>
      <c r="G48" s="6" t="s">
        <v>27</v>
      </c>
      <c r="H48" s="12"/>
      <c r="I48" s="12"/>
      <c r="J48" s="12"/>
      <c r="K48" s="12"/>
      <c r="L48" s="6" t="s">
        <v>10</v>
      </c>
      <c r="M48" s="6"/>
      <c r="N48" s="6" t="s">
        <v>74</v>
      </c>
      <c r="O48" s="7"/>
      <c r="P48" s="7"/>
      <c r="Q48" s="7"/>
      <c r="R48" s="6">
        <v>4</v>
      </c>
      <c r="S48" s="6">
        <v>280</v>
      </c>
      <c r="T48" s="7"/>
      <c r="U48" s="7"/>
      <c r="V48" s="10">
        <v>3</v>
      </c>
      <c r="W48" s="7"/>
      <c r="X48" s="7"/>
      <c r="Y48" s="7"/>
      <c r="Z48" s="19">
        <v>105860</v>
      </c>
      <c r="AA48" s="19"/>
      <c r="AB48" s="19"/>
      <c r="AC48" s="7"/>
      <c r="AD48" s="7"/>
      <c r="AE48" s="18"/>
      <c r="AF48" s="18" t="s">
        <v>76</v>
      </c>
      <c r="AG48" s="18" t="s">
        <v>76</v>
      </c>
    </row>
    <row r="49" spans="1:33" x14ac:dyDescent="0.25">
      <c r="A49" s="8">
        <v>106206</v>
      </c>
      <c r="B49" s="9" t="s">
        <v>362</v>
      </c>
      <c r="C49" s="11">
        <v>280</v>
      </c>
      <c r="D49" s="11">
        <v>10</v>
      </c>
      <c r="E49" s="11">
        <v>1.5</v>
      </c>
      <c r="F49" s="11">
        <v>0</v>
      </c>
      <c r="G49" s="6" t="s">
        <v>27</v>
      </c>
      <c r="H49" s="12"/>
      <c r="I49" s="12"/>
      <c r="J49" s="12"/>
      <c r="K49" s="12"/>
      <c r="L49" s="6" t="s">
        <v>10</v>
      </c>
      <c r="M49" s="7"/>
      <c r="N49" s="6" t="s">
        <v>75</v>
      </c>
      <c r="O49" s="7"/>
      <c r="P49" s="7"/>
      <c r="Q49" s="7"/>
      <c r="R49" s="6">
        <v>4</v>
      </c>
      <c r="S49" s="6">
        <v>400</v>
      </c>
      <c r="T49" s="7"/>
      <c r="U49" s="7"/>
      <c r="V49" s="10">
        <v>3</v>
      </c>
      <c r="W49" s="7"/>
      <c r="X49" s="7"/>
      <c r="Y49" s="7"/>
      <c r="Z49" s="19">
        <v>106206</v>
      </c>
      <c r="AA49" s="19"/>
      <c r="AB49" s="19"/>
      <c r="AC49" s="7"/>
      <c r="AD49" s="7"/>
      <c r="AE49" s="18"/>
      <c r="AF49" s="18" t="s">
        <v>76</v>
      </c>
      <c r="AG49" s="18" t="s">
        <v>76</v>
      </c>
    </row>
    <row r="50" spans="1:33" x14ac:dyDescent="0.25">
      <c r="A50" s="8">
        <v>106792</v>
      </c>
      <c r="B50" s="9" t="s">
        <v>87</v>
      </c>
      <c r="C50" s="11">
        <v>120</v>
      </c>
      <c r="D50" s="11">
        <v>10</v>
      </c>
      <c r="E50" s="11">
        <v>3</v>
      </c>
      <c r="F50" s="11">
        <v>0</v>
      </c>
      <c r="G50" s="6" t="s">
        <v>27</v>
      </c>
      <c r="H50" s="12"/>
      <c r="I50" s="12"/>
      <c r="J50" s="12"/>
      <c r="K50" s="12"/>
      <c r="L50" s="6" t="s">
        <v>10</v>
      </c>
      <c r="M50" s="6"/>
      <c r="N50" s="6"/>
      <c r="O50" s="7"/>
      <c r="P50" s="7"/>
      <c r="Q50" s="7"/>
      <c r="R50" s="6" t="s">
        <v>63</v>
      </c>
      <c r="S50" s="6">
        <v>300</v>
      </c>
      <c r="T50" s="6"/>
      <c r="U50" s="6"/>
      <c r="V50" s="6">
        <v>3</v>
      </c>
      <c r="W50" s="7"/>
      <c r="X50" s="7"/>
      <c r="Y50" s="7"/>
      <c r="Z50" s="19">
        <v>106792</v>
      </c>
      <c r="AA50" s="19"/>
      <c r="AB50" s="19"/>
      <c r="AC50" s="7"/>
      <c r="AD50" s="6"/>
      <c r="AE50" s="18"/>
      <c r="AF50" s="18" t="s">
        <v>76</v>
      </c>
      <c r="AG50" s="18" t="s">
        <v>76</v>
      </c>
    </row>
    <row r="51" spans="1:33" x14ac:dyDescent="0.25">
      <c r="A51" s="8">
        <v>106793</v>
      </c>
      <c r="B51" s="9" t="s">
        <v>88</v>
      </c>
      <c r="C51" s="11">
        <v>120</v>
      </c>
      <c r="D51" s="11">
        <v>10</v>
      </c>
      <c r="E51" s="11">
        <v>3</v>
      </c>
      <c r="F51" s="11">
        <v>0</v>
      </c>
      <c r="G51" s="6" t="s">
        <v>27</v>
      </c>
      <c r="H51" s="12"/>
      <c r="I51" s="12"/>
      <c r="J51" s="12"/>
      <c r="K51" s="12"/>
      <c r="L51" s="6" t="s">
        <v>10</v>
      </c>
      <c r="M51" s="6"/>
      <c r="N51" s="6"/>
      <c r="O51" s="7"/>
      <c r="P51" s="7"/>
      <c r="Q51" s="7"/>
      <c r="R51" s="6" t="s">
        <v>63</v>
      </c>
      <c r="S51" s="6">
        <v>300</v>
      </c>
      <c r="T51" s="7"/>
      <c r="U51" s="7"/>
      <c r="V51" s="6">
        <v>3</v>
      </c>
      <c r="W51" s="7"/>
      <c r="X51" s="7"/>
      <c r="Y51" s="7"/>
      <c r="Z51" s="19">
        <v>106793</v>
      </c>
      <c r="AA51" s="19"/>
      <c r="AB51" s="19"/>
      <c r="AC51" s="7"/>
      <c r="AD51" s="7"/>
      <c r="AE51" s="18"/>
      <c r="AF51" s="18" t="s">
        <v>76</v>
      </c>
      <c r="AG51" s="18" t="s">
        <v>76</v>
      </c>
    </row>
    <row r="52" spans="1:33" x14ac:dyDescent="0.25">
      <c r="A52" s="8">
        <v>106794</v>
      </c>
      <c r="B52" s="9" t="s">
        <v>89</v>
      </c>
      <c r="C52" s="11">
        <v>120</v>
      </c>
      <c r="D52" s="11">
        <v>10</v>
      </c>
      <c r="E52" s="11">
        <v>3</v>
      </c>
      <c r="F52" s="11">
        <v>0</v>
      </c>
      <c r="G52" s="6" t="s">
        <v>27</v>
      </c>
      <c r="H52" s="12"/>
      <c r="I52" s="12"/>
      <c r="J52" s="12"/>
      <c r="K52" s="12"/>
      <c r="L52" s="6" t="s">
        <v>10</v>
      </c>
      <c r="M52" s="6"/>
      <c r="N52" s="6"/>
      <c r="O52" s="7"/>
      <c r="P52" s="7"/>
      <c r="Q52" s="7"/>
      <c r="R52" s="6" t="s">
        <v>63</v>
      </c>
      <c r="S52" s="6">
        <v>300</v>
      </c>
      <c r="T52" s="7"/>
      <c r="U52" s="7"/>
      <c r="V52" s="6">
        <v>3</v>
      </c>
      <c r="W52" s="7"/>
      <c r="X52" s="7"/>
      <c r="Y52" s="7"/>
      <c r="Z52" s="19">
        <v>106794</v>
      </c>
      <c r="AA52" s="19"/>
      <c r="AB52" s="19"/>
      <c r="AC52" s="7"/>
      <c r="AD52" s="7"/>
      <c r="AE52" s="18"/>
      <c r="AF52" s="18" t="s">
        <v>76</v>
      </c>
      <c r="AG52" s="18" t="s">
        <v>76</v>
      </c>
    </row>
    <row r="53" spans="1:33" x14ac:dyDescent="0.25">
      <c r="A53" s="8">
        <v>106818</v>
      </c>
      <c r="B53" s="9" t="s">
        <v>90</v>
      </c>
      <c r="C53" s="11">
        <v>120</v>
      </c>
      <c r="D53" s="11">
        <v>10</v>
      </c>
      <c r="E53" s="11">
        <v>3</v>
      </c>
      <c r="F53" s="11">
        <v>0</v>
      </c>
      <c r="G53" s="6" t="s">
        <v>27</v>
      </c>
      <c r="H53" s="12"/>
      <c r="I53" s="12"/>
      <c r="J53" s="12"/>
      <c r="K53" s="12"/>
      <c r="L53" s="6" t="s">
        <v>10</v>
      </c>
      <c r="M53" s="6"/>
      <c r="N53" s="6"/>
      <c r="O53" s="7"/>
      <c r="P53" s="7"/>
      <c r="Q53" s="7"/>
      <c r="R53" s="6" t="s">
        <v>63</v>
      </c>
      <c r="S53" s="6">
        <v>300</v>
      </c>
      <c r="T53" s="7"/>
      <c r="U53" s="7"/>
      <c r="V53" s="6">
        <v>3</v>
      </c>
      <c r="W53" s="7"/>
      <c r="X53" s="7"/>
      <c r="Y53" s="7"/>
      <c r="Z53" s="19">
        <v>106818</v>
      </c>
      <c r="AA53" s="19"/>
      <c r="AB53" s="19"/>
      <c r="AC53" s="7"/>
      <c r="AD53" s="7"/>
      <c r="AE53" s="18"/>
      <c r="AF53" s="18" t="s">
        <v>76</v>
      </c>
      <c r="AG53" s="18" t="s">
        <v>76</v>
      </c>
    </row>
    <row r="54" spans="1:33" x14ac:dyDescent="0.25">
      <c r="A54" s="8">
        <v>106920</v>
      </c>
      <c r="B54" s="9" t="s">
        <v>91</v>
      </c>
      <c r="C54" s="11">
        <v>120</v>
      </c>
      <c r="D54" s="11">
        <v>10</v>
      </c>
      <c r="E54" s="11">
        <v>3</v>
      </c>
      <c r="F54" s="11">
        <v>0</v>
      </c>
      <c r="G54" s="6" t="s">
        <v>27</v>
      </c>
      <c r="H54" s="12"/>
      <c r="I54" s="12"/>
      <c r="J54" s="12"/>
      <c r="K54" s="12"/>
      <c r="L54" s="6" t="s">
        <v>10</v>
      </c>
      <c r="M54" s="6"/>
      <c r="N54" s="6"/>
      <c r="O54" s="7"/>
      <c r="P54" s="7"/>
      <c r="Q54" s="7"/>
      <c r="R54" s="6" t="s">
        <v>63</v>
      </c>
      <c r="S54" s="6">
        <v>300</v>
      </c>
      <c r="T54" s="7"/>
      <c r="U54" s="7"/>
      <c r="V54" s="6">
        <v>3</v>
      </c>
      <c r="W54" s="7"/>
      <c r="X54" s="7"/>
      <c r="Y54" s="7"/>
      <c r="Z54" s="19">
        <v>106920</v>
      </c>
      <c r="AA54" s="19"/>
      <c r="AB54" s="19"/>
      <c r="AC54" s="7"/>
      <c r="AD54" s="7"/>
      <c r="AE54" s="18"/>
      <c r="AF54" s="18" t="s">
        <v>76</v>
      </c>
      <c r="AG54" s="18" t="s">
        <v>76</v>
      </c>
    </row>
    <row r="55" spans="1:33" x14ac:dyDescent="0.25">
      <c r="A55" s="8">
        <v>100321</v>
      </c>
      <c r="B55" s="9" t="s">
        <v>92</v>
      </c>
      <c r="C55" s="11">
        <v>70</v>
      </c>
      <c r="D55" s="11">
        <v>10</v>
      </c>
      <c r="E55" s="11">
        <v>5</v>
      </c>
      <c r="F55" s="11">
        <v>0</v>
      </c>
      <c r="G55" s="6" t="s">
        <v>27</v>
      </c>
      <c r="H55" s="12"/>
      <c r="I55" s="12"/>
      <c r="J55" s="12"/>
      <c r="K55" s="12"/>
      <c r="L55" s="10" t="s">
        <v>10</v>
      </c>
      <c r="M55" s="7"/>
      <c r="N55" s="18"/>
      <c r="O55" s="7"/>
      <c r="P55" s="7"/>
      <c r="Q55" s="7"/>
      <c r="R55" s="6" t="s">
        <v>63</v>
      </c>
      <c r="S55" s="6">
        <v>330</v>
      </c>
      <c r="T55" s="7"/>
      <c r="U55" s="7"/>
      <c r="V55" s="6">
        <v>3</v>
      </c>
      <c r="W55" s="7"/>
      <c r="X55" s="7"/>
      <c r="Y55" s="7"/>
      <c r="Z55" s="19">
        <v>100321</v>
      </c>
      <c r="AA55" s="19"/>
      <c r="AB55" s="19"/>
      <c r="AC55" s="7"/>
      <c r="AD55" s="7"/>
      <c r="AE55" s="18"/>
      <c r="AF55" s="18" t="s">
        <v>76</v>
      </c>
      <c r="AG55" s="18" t="s">
        <v>76</v>
      </c>
    </row>
    <row r="56" spans="1:33" x14ac:dyDescent="0.25">
      <c r="A56" s="8">
        <v>109604</v>
      </c>
      <c r="B56" s="9" t="s">
        <v>95</v>
      </c>
      <c r="C56" s="11">
        <v>120</v>
      </c>
      <c r="D56" s="11">
        <v>10</v>
      </c>
      <c r="E56" s="11">
        <v>3</v>
      </c>
      <c r="F56" s="11">
        <v>0</v>
      </c>
      <c r="G56" s="6" t="s">
        <v>27</v>
      </c>
      <c r="H56" s="12"/>
      <c r="I56" s="12"/>
      <c r="J56" s="12"/>
      <c r="K56" s="12"/>
      <c r="L56" s="10" t="s">
        <v>10</v>
      </c>
      <c r="M56" s="7"/>
      <c r="N56" s="6" t="s">
        <v>96</v>
      </c>
      <c r="O56" s="7"/>
      <c r="P56" s="7"/>
      <c r="Q56" s="7"/>
      <c r="R56" s="6" t="s">
        <v>63</v>
      </c>
      <c r="S56" s="6">
        <v>300</v>
      </c>
      <c r="T56" s="7"/>
      <c r="U56" s="7"/>
      <c r="V56" s="6">
        <v>3</v>
      </c>
      <c r="W56" s="7"/>
      <c r="X56" s="7"/>
      <c r="Y56" s="7"/>
      <c r="Z56" s="19">
        <v>109604</v>
      </c>
      <c r="AA56" s="19"/>
      <c r="AB56" s="19"/>
      <c r="AC56" s="7"/>
      <c r="AD56" s="7"/>
      <c r="AE56" s="18"/>
      <c r="AF56" s="18" t="s">
        <v>76</v>
      </c>
      <c r="AG56" s="18" t="s">
        <v>76</v>
      </c>
    </row>
    <row r="57" spans="1:33" x14ac:dyDescent="0.25">
      <c r="A57" s="8">
        <v>100425</v>
      </c>
      <c r="B57" s="9" t="s">
        <v>97</v>
      </c>
      <c r="C57" s="11">
        <v>200</v>
      </c>
      <c r="D57" s="11">
        <v>90</v>
      </c>
      <c r="E57" s="11">
        <v>2</v>
      </c>
      <c r="F57" s="11">
        <v>0</v>
      </c>
      <c r="G57" s="6" t="s">
        <v>26</v>
      </c>
      <c r="H57" s="12">
        <v>200</v>
      </c>
      <c r="I57" s="12">
        <v>10</v>
      </c>
      <c r="J57" s="12">
        <v>2</v>
      </c>
      <c r="K57" s="12">
        <v>0</v>
      </c>
      <c r="L57" s="6" t="s">
        <v>10</v>
      </c>
      <c r="M57" s="6"/>
      <c r="N57" s="6"/>
      <c r="O57" s="7"/>
      <c r="P57" s="7"/>
      <c r="Q57" s="7"/>
      <c r="R57" s="6">
        <v>4</v>
      </c>
      <c r="S57" s="6">
        <v>320</v>
      </c>
      <c r="T57" s="7"/>
      <c r="U57" s="7"/>
      <c r="V57" s="6">
        <v>3</v>
      </c>
      <c r="W57" s="7"/>
      <c r="X57" s="7"/>
      <c r="Y57" s="7"/>
      <c r="Z57" s="19">
        <v>100425</v>
      </c>
      <c r="AA57" s="19"/>
      <c r="AB57" s="19"/>
      <c r="AC57" s="15"/>
      <c r="AD57" s="7"/>
      <c r="AE57" s="18"/>
      <c r="AF57" s="18" t="s">
        <v>76</v>
      </c>
      <c r="AG57" s="18" t="s">
        <v>76</v>
      </c>
    </row>
    <row r="58" spans="1:33" x14ac:dyDescent="0.25">
      <c r="A58" s="8">
        <v>106656</v>
      </c>
      <c r="B58" s="9" t="s">
        <v>98</v>
      </c>
      <c r="C58" s="11">
        <v>80</v>
      </c>
      <c r="D58" s="11">
        <v>10</v>
      </c>
      <c r="E58" s="11">
        <v>4</v>
      </c>
      <c r="F58" s="11">
        <v>0</v>
      </c>
      <c r="G58" s="6" t="s">
        <v>27</v>
      </c>
      <c r="H58" s="12"/>
      <c r="I58" s="12"/>
      <c r="J58" s="12"/>
      <c r="K58" s="12"/>
      <c r="L58" s="10" t="s">
        <v>10</v>
      </c>
      <c r="M58" s="7"/>
      <c r="N58" s="18"/>
      <c r="O58" s="7"/>
      <c r="P58" s="7"/>
      <c r="Q58" s="7"/>
      <c r="R58" s="6">
        <v>4</v>
      </c>
      <c r="S58" s="6">
        <v>300</v>
      </c>
      <c r="T58" s="7"/>
      <c r="U58" s="7"/>
      <c r="V58" s="6">
        <v>3</v>
      </c>
      <c r="W58" s="7"/>
      <c r="X58" s="7"/>
      <c r="Y58" s="7"/>
      <c r="Z58" s="19">
        <v>106656</v>
      </c>
      <c r="AA58" s="19"/>
      <c r="AB58" s="19"/>
      <c r="AC58" s="7"/>
      <c r="AD58" s="7"/>
      <c r="AE58" s="18"/>
      <c r="AF58" s="18" t="s">
        <v>76</v>
      </c>
      <c r="AG58" s="18" t="s">
        <v>76</v>
      </c>
    </row>
    <row r="59" spans="1:33" x14ac:dyDescent="0.25">
      <c r="A59" s="8">
        <v>108713</v>
      </c>
      <c r="B59" s="9" t="s">
        <v>99</v>
      </c>
      <c r="C59" s="11">
        <v>120</v>
      </c>
      <c r="D59" s="11">
        <v>10</v>
      </c>
      <c r="E59" s="11">
        <v>3</v>
      </c>
      <c r="F59" s="11">
        <v>-30</v>
      </c>
      <c r="G59" s="6" t="s">
        <v>26</v>
      </c>
      <c r="H59" s="12">
        <v>140</v>
      </c>
      <c r="I59" s="12">
        <v>90</v>
      </c>
      <c r="J59" s="12">
        <v>2</v>
      </c>
      <c r="K59" s="12">
        <v>0</v>
      </c>
      <c r="L59" s="6" t="s">
        <v>10</v>
      </c>
      <c r="M59" s="7"/>
      <c r="N59" s="18"/>
      <c r="O59" s="7"/>
      <c r="P59" s="7"/>
      <c r="Q59" s="7"/>
      <c r="R59" s="6">
        <v>4</v>
      </c>
      <c r="S59" s="6">
        <v>320</v>
      </c>
      <c r="T59" s="7"/>
      <c r="U59" s="7"/>
      <c r="V59" s="6">
        <v>3</v>
      </c>
      <c r="W59" s="7"/>
      <c r="X59" s="7"/>
      <c r="Y59" s="7"/>
      <c r="Z59" s="19">
        <v>108713</v>
      </c>
      <c r="AA59" s="19"/>
      <c r="AB59" s="19"/>
      <c r="AC59" s="7"/>
      <c r="AD59" s="7"/>
      <c r="AE59" s="18"/>
      <c r="AF59" s="18" t="s">
        <v>76</v>
      </c>
      <c r="AG59" s="18" t="s">
        <v>76</v>
      </c>
    </row>
    <row r="60" spans="1:33" x14ac:dyDescent="0.25">
      <c r="A60" s="8">
        <v>109636</v>
      </c>
      <c r="B60" s="9" t="s">
        <v>103</v>
      </c>
      <c r="C60" s="11">
        <v>120</v>
      </c>
      <c r="D60" s="11">
        <v>10</v>
      </c>
      <c r="E60" s="11">
        <v>3</v>
      </c>
      <c r="F60" s="11">
        <v>0</v>
      </c>
      <c r="G60" s="6" t="s">
        <v>27</v>
      </c>
      <c r="H60" s="12"/>
      <c r="I60" s="12"/>
      <c r="J60" s="12"/>
      <c r="K60" s="12"/>
      <c r="L60" s="6" t="s">
        <v>10</v>
      </c>
      <c r="M60" s="6"/>
      <c r="N60" s="6" t="s">
        <v>74</v>
      </c>
      <c r="O60" s="7"/>
      <c r="P60" s="7"/>
      <c r="Q60" s="7"/>
      <c r="R60" s="6">
        <v>4</v>
      </c>
      <c r="S60" s="6">
        <v>280</v>
      </c>
      <c r="T60" s="6"/>
      <c r="U60" s="6"/>
      <c r="V60" s="6">
        <v>3</v>
      </c>
      <c r="W60" s="7"/>
      <c r="X60" s="7"/>
      <c r="Y60" s="7"/>
      <c r="Z60" s="19">
        <v>109636</v>
      </c>
      <c r="AA60" s="19"/>
      <c r="AB60" s="19"/>
      <c r="AC60" s="7"/>
      <c r="AD60" s="6"/>
      <c r="AE60" s="18"/>
      <c r="AF60" s="18" t="s">
        <v>76</v>
      </c>
      <c r="AG60" s="18" t="s">
        <v>76</v>
      </c>
    </row>
    <row r="61" spans="1:33" x14ac:dyDescent="0.25">
      <c r="A61" s="8">
        <v>107648</v>
      </c>
      <c r="B61" s="9" t="s">
        <v>116</v>
      </c>
      <c r="C61" s="11">
        <v>120</v>
      </c>
      <c r="D61" s="11">
        <v>10</v>
      </c>
      <c r="E61" s="11">
        <v>3</v>
      </c>
      <c r="F61" s="11">
        <v>0</v>
      </c>
      <c r="G61" s="6" t="s">
        <v>27</v>
      </c>
      <c r="H61" s="12"/>
      <c r="I61" s="12"/>
      <c r="J61" s="12"/>
      <c r="K61" s="12"/>
      <c r="L61" s="6" t="s">
        <v>10</v>
      </c>
      <c r="M61" s="6"/>
      <c r="N61" s="6" t="s">
        <v>74</v>
      </c>
      <c r="O61" s="7"/>
      <c r="P61" s="7"/>
      <c r="Q61" s="7"/>
      <c r="R61" s="6">
        <v>4</v>
      </c>
      <c r="S61" s="6">
        <v>280</v>
      </c>
      <c r="T61" s="6"/>
      <c r="U61" s="6"/>
      <c r="V61" s="6">
        <v>3</v>
      </c>
      <c r="W61" s="7"/>
      <c r="X61" s="7"/>
      <c r="Y61" s="7"/>
      <c r="Z61" s="19">
        <v>107648</v>
      </c>
      <c r="AA61" s="19"/>
      <c r="AB61" s="19"/>
      <c r="AC61" s="7"/>
      <c r="AD61" s="6"/>
      <c r="AE61" s="18"/>
      <c r="AF61" s="18" t="s">
        <v>76</v>
      </c>
      <c r="AG61" s="18" t="s">
        <v>76</v>
      </c>
    </row>
    <row r="62" spans="1:33" x14ac:dyDescent="0.25">
      <c r="A62" s="8">
        <v>109634</v>
      </c>
      <c r="B62" s="9" t="s">
        <v>104</v>
      </c>
      <c r="C62" s="11">
        <v>120</v>
      </c>
      <c r="D62" s="11">
        <v>10</v>
      </c>
      <c r="E62" s="11">
        <v>3</v>
      </c>
      <c r="F62" s="11">
        <v>0</v>
      </c>
      <c r="G62" s="6" t="s">
        <v>27</v>
      </c>
      <c r="H62" s="12"/>
      <c r="I62" s="12"/>
      <c r="J62" s="12"/>
      <c r="K62" s="12"/>
      <c r="L62" s="6" t="s">
        <v>10</v>
      </c>
      <c r="M62" s="6"/>
      <c r="N62" s="6" t="s">
        <v>74</v>
      </c>
      <c r="O62" s="7"/>
      <c r="P62" s="7"/>
      <c r="Q62" s="7"/>
      <c r="R62" s="6">
        <v>4</v>
      </c>
      <c r="S62" s="6">
        <v>280</v>
      </c>
      <c r="T62" s="6" t="s">
        <v>64</v>
      </c>
      <c r="U62" s="6">
        <v>320</v>
      </c>
      <c r="V62" s="6">
        <v>3</v>
      </c>
      <c r="W62" s="7"/>
      <c r="X62" s="7"/>
      <c r="Y62" s="7"/>
      <c r="Z62" s="19">
        <v>109634</v>
      </c>
      <c r="AA62" s="19"/>
      <c r="AB62" s="19"/>
      <c r="AC62" s="7"/>
      <c r="AD62" s="6"/>
      <c r="AE62" s="18"/>
      <c r="AF62" s="18" t="s">
        <v>76</v>
      </c>
      <c r="AG62" s="18" t="s">
        <v>76</v>
      </c>
    </row>
    <row r="63" spans="1:33" x14ac:dyDescent="0.25">
      <c r="A63" s="8">
        <v>105846</v>
      </c>
      <c r="B63" s="9" t="s">
        <v>111</v>
      </c>
      <c r="C63" s="11">
        <v>280</v>
      </c>
      <c r="D63" s="11">
        <v>10</v>
      </c>
      <c r="E63" s="11">
        <v>10</v>
      </c>
      <c r="F63" s="11">
        <v>0</v>
      </c>
      <c r="G63" s="6" t="s">
        <v>27</v>
      </c>
      <c r="H63" s="12"/>
      <c r="I63" s="12"/>
      <c r="J63" s="12"/>
      <c r="K63" s="12"/>
      <c r="L63" s="6" t="s">
        <v>10</v>
      </c>
      <c r="M63" s="6"/>
      <c r="N63" s="6" t="s">
        <v>75</v>
      </c>
      <c r="O63" s="7"/>
      <c r="P63" s="7"/>
      <c r="Q63" s="7"/>
      <c r="R63" s="6">
        <v>4</v>
      </c>
      <c r="S63" s="6">
        <v>380</v>
      </c>
      <c r="T63" s="7"/>
      <c r="U63" s="7"/>
      <c r="V63" s="6">
        <v>3</v>
      </c>
      <c r="W63" s="7"/>
      <c r="X63" s="7"/>
      <c r="Y63" s="7"/>
      <c r="Z63" s="19">
        <v>105846</v>
      </c>
      <c r="AA63" s="18"/>
      <c r="AB63" s="18"/>
      <c r="AC63" s="15"/>
      <c r="AD63" s="7"/>
      <c r="AE63" s="18"/>
      <c r="AF63" s="18" t="s">
        <v>76</v>
      </c>
      <c r="AG63" s="18" t="s">
        <v>76</v>
      </c>
    </row>
    <row r="64" spans="1:33" x14ac:dyDescent="0.25">
      <c r="A64" s="8">
        <v>105848</v>
      </c>
      <c r="B64" s="9" t="s">
        <v>110</v>
      </c>
      <c r="C64" s="11">
        <v>280</v>
      </c>
      <c r="D64" s="11">
        <v>10</v>
      </c>
      <c r="E64" s="11">
        <v>10</v>
      </c>
      <c r="F64" s="11">
        <v>0</v>
      </c>
      <c r="G64" s="6" t="s">
        <v>27</v>
      </c>
      <c r="H64" s="12"/>
      <c r="I64" s="12"/>
      <c r="J64" s="12"/>
      <c r="K64" s="12"/>
      <c r="L64" s="6" t="s">
        <v>10</v>
      </c>
      <c r="M64" s="6"/>
      <c r="N64" s="6" t="s">
        <v>75</v>
      </c>
      <c r="O64" s="7"/>
      <c r="P64" s="7"/>
      <c r="Q64" s="7"/>
      <c r="R64" s="6">
        <v>4</v>
      </c>
      <c r="S64" s="6">
        <v>380</v>
      </c>
      <c r="T64" s="7"/>
      <c r="U64" s="7"/>
      <c r="V64" s="6">
        <v>3</v>
      </c>
      <c r="W64" s="7"/>
      <c r="X64" s="7"/>
      <c r="Y64" s="7"/>
      <c r="Z64" s="19">
        <v>105848</v>
      </c>
      <c r="AA64" s="19"/>
      <c r="AB64" s="19"/>
      <c r="AC64" s="15"/>
      <c r="AD64" s="7"/>
      <c r="AE64" s="18"/>
      <c r="AF64" s="18" t="s">
        <v>76</v>
      </c>
      <c r="AG64" s="18" t="s">
        <v>76</v>
      </c>
    </row>
    <row r="65" spans="1:33" x14ac:dyDescent="0.25">
      <c r="A65" s="8">
        <v>105847</v>
      </c>
      <c r="B65" s="9" t="s">
        <v>238</v>
      </c>
      <c r="C65" s="11">
        <v>280</v>
      </c>
      <c r="D65" s="11">
        <v>10</v>
      </c>
      <c r="E65" s="11">
        <v>10</v>
      </c>
      <c r="F65" s="11">
        <v>0</v>
      </c>
      <c r="G65" s="6" t="s">
        <v>27</v>
      </c>
      <c r="H65" s="12"/>
      <c r="I65" s="12"/>
      <c r="J65" s="12"/>
      <c r="K65" s="12"/>
      <c r="L65" s="6" t="s">
        <v>10</v>
      </c>
      <c r="M65" s="6"/>
      <c r="N65" s="6" t="s">
        <v>102</v>
      </c>
      <c r="O65" s="7"/>
      <c r="P65" s="7"/>
      <c r="Q65" s="7"/>
      <c r="R65" s="6">
        <v>4</v>
      </c>
      <c r="S65" s="6">
        <v>380</v>
      </c>
      <c r="T65" s="7"/>
      <c r="U65" s="7"/>
      <c r="V65" s="6">
        <v>3</v>
      </c>
      <c r="W65" s="7"/>
      <c r="X65" s="7"/>
      <c r="Y65" s="7"/>
      <c r="Z65" s="19">
        <v>105847</v>
      </c>
      <c r="AA65" s="19"/>
      <c r="AB65" s="19"/>
      <c r="AC65" s="15"/>
      <c r="AD65" s="7"/>
      <c r="AE65" s="18"/>
      <c r="AF65" s="18" t="s">
        <v>76</v>
      </c>
      <c r="AG65" s="18" t="s">
        <v>76</v>
      </c>
    </row>
    <row r="66" spans="1:33" x14ac:dyDescent="0.25">
      <c r="A66" s="8">
        <v>100458</v>
      </c>
      <c r="B66" s="9" t="s">
        <v>112</v>
      </c>
      <c r="C66" s="11">
        <v>120</v>
      </c>
      <c r="D66" s="11">
        <v>10</v>
      </c>
      <c r="E66" s="11">
        <v>3</v>
      </c>
      <c r="F66" s="11">
        <v>-30</v>
      </c>
      <c r="G66" s="6" t="s">
        <v>26</v>
      </c>
      <c r="H66" s="12">
        <v>140</v>
      </c>
      <c r="I66" s="12">
        <v>90</v>
      </c>
      <c r="J66" s="12">
        <v>2</v>
      </c>
      <c r="K66" s="12">
        <v>0</v>
      </c>
      <c r="L66" s="6" t="s">
        <v>10</v>
      </c>
      <c r="M66" s="6"/>
      <c r="N66" s="6"/>
      <c r="O66" s="7"/>
      <c r="P66" s="7"/>
      <c r="Q66" s="7"/>
      <c r="R66" s="6">
        <v>4</v>
      </c>
      <c r="S66" s="6">
        <v>320</v>
      </c>
      <c r="T66" s="6"/>
      <c r="U66" s="6"/>
      <c r="V66" s="6">
        <v>3</v>
      </c>
      <c r="W66" s="7"/>
      <c r="X66" s="7"/>
      <c r="Y66" s="7"/>
      <c r="Z66" s="19">
        <v>100458</v>
      </c>
      <c r="AA66" s="19"/>
      <c r="AB66" s="19"/>
      <c r="AC66" s="7"/>
      <c r="AD66" s="7"/>
      <c r="AE66" s="18"/>
      <c r="AF66" s="18" t="s">
        <v>76</v>
      </c>
      <c r="AG66" s="18" t="s">
        <v>76</v>
      </c>
    </row>
    <row r="67" spans="1:33" x14ac:dyDescent="0.25">
      <c r="A67" s="8">
        <v>111051</v>
      </c>
      <c r="B67" s="9" t="s">
        <v>105</v>
      </c>
      <c r="C67" s="11"/>
      <c r="D67" s="11"/>
      <c r="E67" s="11"/>
      <c r="F67" s="11"/>
      <c r="G67" s="6"/>
      <c r="H67" s="12"/>
      <c r="I67" s="12"/>
      <c r="J67" s="12"/>
      <c r="K67" s="12"/>
      <c r="L67" s="6" t="s">
        <v>278</v>
      </c>
      <c r="M67" s="7"/>
      <c r="N67" s="18"/>
      <c r="O67" s="7"/>
      <c r="P67" s="7"/>
      <c r="Q67" s="7"/>
      <c r="R67" s="6" t="s">
        <v>63</v>
      </c>
      <c r="S67" s="6">
        <v>220</v>
      </c>
      <c r="T67" s="7"/>
      <c r="U67" s="7"/>
      <c r="V67" s="6">
        <v>3</v>
      </c>
      <c r="W67" s="18"/>
      <c r="X67" s="18"/>
      <c r="Y67" s="18"/>
      <c r="Z67" s="19" t="s">
        <v>107</v>
      </c>
      <c r="AA67" s="19" t="s">
        <v>106</v>
      </c>
      <c r="AB67" s="19" t="s">
        <v>108</v>
      </c>
      <c r="AC67" s="7" t="s">
        <v>109</v>
      </c>
      <c r="AD67" s="7"/>
      <c r="AE67" s="18"/>
      <c r="AF67" s="18"/>
      <c r="AG67" s="18" t="s">
        <v>76</v>
      </c>
    </row>
    <row r="68" spans="1:33" x14ac:dyDescent="0.25">
      <c r="A68" s="8">
        <v>109772</v>
      </c>
      <c r="B68" s="9" t="s">
        <v>113</v>
      </c>
      <c r="C68" s="11"/>
      <c r="D68" s="11"/>
      <c r="E68" s="11"/>
      <c r="F68" s="11"/>
      <c r="G68" s="6"/>
      <c r="H68" s="12"/>
      <c r="I68" s="12"/>
      <c r="J68" s="12"/>
      <c r="K68" s="12"/>
      <c r="L68" s="6" t="s">
        <v>278</v>
      </c>
      <c r="M68" s="7"/>
      <c r="N68" s="18"/>
      <c r="O68" s="7"/>
      <c r="P68" s="7"/>
      <c r="Q68" s="7"/>
      <c r="R68" s="6" t="s">
        <v>63</v>
      </c>
      <c r="S68" s="6">
        <v>220</v>
      </c>
      <c r="T68" s="7"/>
      <c r="U68" s="7"/>
      <c r="V68" s="6">
        <v>3</v>
      </c>
      <c r="W68" s="7"/>
      <c r="X68" s="7"/>
      <c r="Y68" s="7"/>
      <c r="Z68" s="19" t="s">
        <v>199</v>
      </c>
      <c r="AA68" s="19" t="s">
        <v>202</v>
      </c>
      <c r="AB68" s="18"/>
      <c r="AC68" s="7" t="s">
        <v>114</v>
      </c>
      <c r="AD68" s="7"/>
      <c r="AE68" s="18"/>
      <c r="AF68" s="18"/>
      <c r="AG68" s="18" t="s">
        <v>76</v>
      </c>
    </row>
    <row r="69" spans="1:33" x14ac:dyDescent="0.25">
      <c r="A69" s="8">
        <v>107979</v>
      </c>
      <c r="B69" s="9" t="s">
        <v>115</v>
      </c>
      <c r="C69" s="11">
        <v>70</v>
      </c>
      <c r="D69" s="11">
        <v>10</v>
      </c>
      <c r="E69" s="11">
        <v>5</v>
      </c>
      <c r="F69" s="11">
        <v>0</v>
      </c>
      <c r="G69" s="10" t="s">
        <v>27</v>
      </c>
      <c r="H69" s="12"/>
      <c r="I69" s="12"/>
      <c r="J69" s="12"/>
      <c r="K69" s="12"/>
      <c r="L69" s="10" t="s">
        <v>10</v>
      </c>
      <c r="M69" s="7"/>
      <c r="N69" s="18"/>
      <c r="O69" s="7"/>
      <c r="P69" s="7"/>
      <c r="Q69" s="7"/>
      <c r="R69" s="10">
        <v>4</v>
      </c>
      <c r="S69" s="10">
        <v>290</v>
      </c>
      <c r="T69" s="6" t="s">
        <v>65</v>
      </c>
      <c r="U69" s="6">
        <v>330</v>
      </c>
      <c r="V69" s="10">
        <v>3</v>
      </c>
      <c r="W69" s="7"/>
      <c r="X69" s="7"/>
      <c r="Y69" s="7"/>
      <c r="Z69" s="19">
        <v>107979</v>
      </c>
      <c r="AA69" s="18"/>
      <c r="AB69" s="18"/>
      <c r="AC69" s="7"/>
      <c r="AD69" s="7"/>
      <c r="AE69" s="7"/>
      <c r="AF69" s="18" t="s">
        <v>76</v>
      </c>
      <c r="AG69" s="18" t="s">
        <v>76</v>
      </c>
    </row>
    <row r="70" spans="1:33" x14ac:dyDescent="0.25">
      <c r="A70" s="8">
        <v>106652</v>
      </c>
      <c r="B70" s="9" t="s">
        <v>117</v>
      </c>
      <c r="C70" s="11">
        <v>120</v>
      </c>
      <c r="D70" s="11">
        <v>10</v>
      </c>
      <c r="E70" s="11">
        <v>3</v>
      </c>
      <c r="F70" s="11">
        <v>0</v>
      </c>
      <c r="G70" s="6" t="s">
        <v>27</v>
      </c>
      <c r="H70" s="12"/>
      <c r="I70" s="12"/>
      <c r="J70" s="12"/>
      <c r="K70" s="12"/>
      <c r="L70" s="6" t="s">
        <v>10</v>
      </c>
      <c r="M70" s="6"/>
      <c r="N70" s="6" t="s">
        <v>74</v>
      </c>
      <c r="O70" s="7"/>
      <c r="P70" s="7"/>
      <c r="Q70" s="7"/>
      <c r="R70" s="6">
        <v>4</v>
      </c>
      <c r="S70" s="6">
        <v>280</v>
      </c>
      <c r="T70" s="6"/>
      <c r="U70" s="6"/>
      <c r="V70" s="6">
        <v>3</v>
      </c>
      <c r="W70" s="7"/>
      <c r="X70" s="7"/>
      <c r="Y70" s="7"/>
      <c r="Z70" s="19">
        <v>106652</v>
      </c>
      <c r="AA70" s="18"/>
      <c r="AB70" s="18"/>
      <c r="AC70" s="7"/>
      <c r="AD70" s="7"/>
      <c r="AE70" s="7"/>
      <c r="AF70" s="18" t="s">
        <v>76</v>
      </c>
      <c r="AG70" s="18" t="s">
        <v>76</v>
      </c>
    </row>
    <row r="71" spans="1:33" x14ac:dyDescent="0.25">
      <c r="A71" s="8">
        <v>111062</v>
      </c>
      <c r="B71" s="9" t="s">
        <v>118</v>
      </c>
      <c r="C71" s="11"/>
      <c r="D71" s="11"/>
      <c r="E71" s="11"/>
      <c r="F71" s="11"/>
      <c r="G71" s="6"/>
      <c r="H71" s="12"/>
      <c r="I71" s="12"/>
      <c r="J71" s="12"/>
      <c r="K71" s="12"/>
      <c r="L71" s="6" t="s">
        <v>278</v>
      </c>
      <c r="M71" s="7"/>
      <c r="N71" s="18"/>
      <c r="O71" s="7"/>
      <c r="P71" s="7"/>
      <c r="Q71" s="7"/>
      <c r="R71" s="6" t="s">
        <v>63</v>
      </c>
      <c r="S71" s="10">
        <v>400</v>
      </c>
      <c r="T71" s="7"/>
      <c r="U71" s="7"/>
      <c r="V71" s="6">
        <v>4</v>
      </c>
      <c r="W71" s="7"/>
      <c r="X71" s="7"/>
      <c r="Y71" s="7"/>
      <c r="Z71" s="19" t="s">
        <v>119</v>
      </c>
      <c r="AA71" s="19" t="s">
        <v>120</v>
      </c>
      <c r="AB71" s="19" t="s">
        <v>121</v>
      </c>
      <c r="AC71" s="7"/>
      <c r="AD71" s="7"/>
      <c r="AE71" s="18"/>
      <c r="AF71" s="18"/>
      <c r="AG71" s="18" t="s">
        <v>76</v>
      </c>
    </row>
    <row r="72" spans="1:33" x14ac:dyDescent="0.25">
      <c r="A72" s="8">
        <v>100195</v>
      </c>
      <c r="B72" s="9" t="s">
        <v>131</v>
      </c>
      <c r="C72" s="11">
        <v>70</v>
      </c>
      <c r="D72" s="11">
        <v>10</v>
      </c>
      <c r="E72" s="11">
        <v>5</v>
      </c>
      <c r="F72" s="11">
        <v>0</v>
      </c>
      <c r="G72" s="10" t="s">
        <v>27</v>
      </c>
      <c r="H72" s="12"/>
      <c r="I72" s="12"/>
      <c r="J72" s="12"/>
      <c r="K72" s="12"/>
      <c r="L72" s="10" t="s">
        <v>10</v>
      </c>
      <c r="M72" s="7"/>
      <c r="N72" s="18"/>
      <c r="O72" s="7"/>
      <c r="P72" s="7"/>
      <c r="Q72" s="7"/>
      <c r="R72" s="10">
        <v>4</v>
      </c>
      <c r="S72" s="6">
        <v>300</v>
      </c>
      <c r="T72" s="7"/>
      <c r="U72" s="7"/>
      <c r="V72" s="10">
        <v>3</v>
      </c>
      <c r="W72" s="7"/>
      <c r="X72" s="7"/>
      <c r="Y72" s="7"/>
      <c r="Z72" s="19">
        <v>100195</v>
      </c>
      <c r="AA72" s="18"/>
      <c r="AB72" s="18"/>
      <c r="AC72" s="7" t="s">
        <v>197</v>
      </c>
      <c r="AD72" s="7"/>
      <c r="AE72" s="18"/>
      <c r="AF72" s="18" t="s">
        <v>76</v>
      </c>
      <c r="AG72" s="18" t="s">
        <v>76</v>
      </c>
    </row>
    <row r="73" spans="1:33" x14ac:dyDescent="0.25">
      <c r="A73" s="8">
        <v>111000</v>
      </c>
      <c r="B73" s="9" t="s">
        <v>132</v>
      </c>
      <c r="C73" s="11">
        <v>80</v>
      </c>
      <c r="D73" s="11">
        <v>10</v>
      </c>
      <c r="E73" s="11">
        <v>4</v>
      </c>
      <c r="F73" s="11">
        <v>0</v>
      </c>
      <c r="G73" s="10" t="s">
        <v>27</v>
      </c>
      <c r="H73" s="12"/>
      <c r="I73" s="12"/>
      <c r="J73" s="12"/>
      <c r="K73" s="12"/>
      <c r="L73" s="10" t="s">
        <v>10</v>
      </c>
      <c r="M73" s="7"/>
      <c r="N73" s="18"/>
      <c r="O73" s="7"/>
      <c r="P73" s="7"/>
      <c r="Q73" s="7"/>
      <c r="R73" s="10">
        <v>4</v>
      </c>
      <c r="S73" s="6">
        <v>360</v>
      </c>
      <c r="T73" s="7"/>
      <c r="U73" s="7"/>
      <c r="V73" s="10">
        <v>3</v>
      </c>
      <c r="W73" s="7"/>
      <c r="X73" s="7"/>
      <c r="Y73" s="7"/>
      <c r="Z73" s="19">
        <v>111000</v>
      </c>
      <c r="AA73" s="18"/>
      <c r="AB73" s="18"/>
      <c r="AC73" s="7"/>
      <c r="AD73" s="7"/>
      <c r="AE73" s="18"/>
      <c r="AF73" s="18" t="s">
        <v>76</v>
      </c>
      <c r="AG73" s="18" t="s">
        <v>76</v>
      </c>
    </row>
    <row r="74" spans="1:33" x14ac:dyDescent="0.25">
      <c r="A74" s="8">
        <v>109355</v>
      </c>
      <c r="B74" s="9" t="s">
        <v>124</v>
      </c>
      <c r="C74" s="11">
        <v>240</v>
      </c>
      <c r="D74" s="11">
        <v>10</v>
      </c>
      <c r="E74" s="11">
        <v>1.5</v>
      </c>
      <c r="F74" s="11">
        <v>0</v>
      </c>
      <c r="G74" s="10" t="s">
        <v>26</v>
      </c>
      <c r="H74" s="12">
        <v>240</v>
      </c>
      <c r="I74" s="12">
        <v>10</v>
      </c>
      <c r="J74" s="12">
        <v>1.5</v>
      </c>
      <c r="K74" s="12">
        <v>0</v>
      </c>
      <c r="L74" s="10" t="s">
        <v>10</v>
      </c>
      <c r="M74" s="7"/>
      <c r="N74" s="18"/>
      <c r="O74" s="7"/>
      <c r="P74" s="7"/>
      <c r="Q74" s="7"/>
      <c r="R74" s="6" t="s">
        <v>63</v>
      </c>
      <c r="S74" s="6">
        <v>380</v>
      </c>
      <c r="T74" s="7"/>
      <c r="U74" s="7"/>
      <c r="V74" s="10">
        <v>3</v>
      </c>
      <c r="W74" s="7"/>
      <c r="X74" s="7"/>
      <c r="Y74" s="7"/>
      <c r="Z74" s="19">
        <v>109355</v>
      </c>
      <c r="AA74" s="18"/>
      <c r="AB74" s="18"/>
      <c r="AC74" s="7" t="s">
        <v>250</v>
      </c>
      <c r="AD74" s="7"/>
      <c r="AE74" s="18"/>
      <c r="AF74" s="18" t="s">
        <v>76</v>
      </c>
      <c r="AG74" s="18" t="s">
        <v>76</v>
      </c>
    </row>
    <row r="75" spans="1:33" x14ac:dyDescent="0.25">
      <c r="A75" s="8">
        <v>107270</v>
      </c>
      <c r="B75" s="9" t="s">
        <v>125</v>
      </c>
      <c r="C75" s="11">
        <v>240</v>
      </c>
      <c r="D75" s="11">
        <v>10</v>
      </c>
      <c r="E75" s="11">
        <v>1.5</v>
      </c>
      <c r="F75" s="11">
        <v>0</v>
      </c>
      <c r="G75" s="10" t="s">
        <v>26</v>
      </c>
      <c r="H75" s="12">
        <v>240</v>
      </c>
      <c r="I75" s="12">
        <v>10</v>
      </c>
      <c r="J75" s="12">
        <v>1.5</v>
      </c>
      <c r="K75" s="12">
        <v>0</v>
      </c>
      <c r="L75" s="10" t="s">
        <v>10</v>
      </c>
      <c r="M75" s="7"/>
      <c r="N75" s="18"/>
      <c r="O75" s="7"/>
      <c r="P75" s="7"/>
      <c r="Q75" s="7"/>
      <c r="R75" s="6">
        <v>4</v>
      </c>
      <c r="S75" s="6">
        <v>380</v>
      </c>
      <c r="T75" s="7"/>
      <c r="U75" s="7"/>
      <c r="V75" s="10">
        <v>3</v>
      </c>
      <c r="W75" s="7"/>
      <c r="X75" s="7"/>
      <c r="Y75" s="7"/>
      <c r="Z75" s="19">
        <v>107270</v>
      </c>
      <c r="AA75" s="18"/>
      <c r="AB75" s="18"/>
      <c r="AC75" s="7" t="s">
        <v>250</v>
      </c>
      <c r="AD75" s="7"/>
      <c r="AE75" s="18"/>
      <c r="AF75" s="18" t="s">
        <v>76</v>
      </c>
      <c r="AG75" s="18" t="s">
        <v>76</v>
      </c>
    </row>
    <row r="76" spans="1:33" x14ac:dyDescent="0.25">
      <c r="A76" s="8">
        <v>107942</v>
      </c>
      <c r="B76" s="9" t="s">
        <v>126</v>
      </c>
      <c r="C76" s="11">
        <v>70</v>
      </c>
      <c r="D76" s="11">
        <v>10</v>
      </c>
      <c r="E76" s="11">
        <v>5</v>
      </c>
      <c r="F76" s="11">
        <v>0</v>
      </c>
      <c r="G76" s="6" t="s">
        <v>27</v>
      </c>
      <c r="H76" s="12"/>
      <c r="I76" s="12"/>
      <c r="J76" s="12"/>
      <c r="K76" s="12"/>
      <c r="L76" s="10" t="s">
        <v>10</v>
      </c>
      <c r="M76" s="7"/>
      <c r="N76" s="18"/>
      <c r="O76" s="7"/>
      <c r="P76" s="7"/>
      <c r="Q76" s="7"/>
      <c r="R76" s="6" t="s">
        <v>63</v>
      </c>
      <c r="S76" s="6">
        <v>290</v>
      </c>
      <c r="T76" s="6" t="s">
        <v>65</v>
      </c>
      <c r="U76" s="6">
        <v>330</v>
      </c>
      <c r="V76" s="10">
        <v>3</v>
      </c>
      <c r="W76" s="7"/>
      <c r="X76" s="7"/>
      <c r="Y76" s="7"/>
      <c r="Z76" s="19">
        <v>107942</v>
      </c>
      <c r="AA76" s="18"/>
      <c r="AB76" s="18"/>
      <c r="AC76" s="7"/>
      <c r="AD76" s="7"/>
      <c r="AE76" s="18"/>
      <c r="AF76" s="18" t="s">
        <v>76</v>
      </c>
      <c r="AG76" s="18" t="s">
        <v>76</v>
      </c>
    </row>
    <row r="77" spans="1:33" x14ac:dyDescent="0.25">
      <c r="A77" s="8">
        <v>100192</v>
      </c>
      <c r="B77" s="9" t="s">
        <v>127</v>
      </c>
      <c r="C77" s="11">
        <v>70</v>
      </c>
      <c r="D77" s="11">
        <v>10</v>
      </c>
      <c r="E77" s="11">
        <v>5</v>
      </c>
      <c r="F77" s="11">
        <v>0</v>
      </c>
      <c r="G77" s="6" t="s">
        <v>27</v>
      </c>
      <c r="H77" s="12"/>
      <c r="I77" s="12"/>
      <c r="J77" s="12"/>
      <c r="K77" s="12"/>
      <c r="L77" s="10" t="s">
        <v>10</v>
      </c>
      <c r="M77" s="7"/>
      <c r="N77" s="18"/>
      <c r="O77" s="7"/>
      <c r="P77" s="7"/>
      <c r="Q77" s="7"/>
      <c r="R77" s="10">
        <v>4</v>
      </c>
      <c r="S77" s="6">
        <v>330</v>
      </c>
      <c r="T77" s="6" t="s">
        <v>78</v>
      </c>
      <c r="U77" s="6">
        <v>350</v>
      </c>
      <c r="V77" s="10">
        <v>3</v>
      </c>
      <c r="W77" s="7"/>
      <c r="X77" s="7"/>
      <c r="Y77" s="7"/>
      <c r="Z77" s="19">
        <v>100192</v>
      </c>
      <c r="AA77" s="18"/>
      <c r="AB77" s="18"/>
      <c r="AC77" s="7"/>
      <c r="AD77" s="7"/>
      <c r="AE77" s="18"/>
      <c r="AF77" s="18" t="s">
        <v>76</v>
      </c>
      <c r="AG77" s="18" t="s">
        <v>76</v>
      </c>
    </row>
    <row r="78" spans="1:33" x14ac:dyDescent="0.25">
      <c r="A78" s="8">
        <v>100255</v>
      </c>
      <c r="B78" s="9" t="s">
        <v>128</v>
      </c>
      <c r="C78" s="11">
        <v>70</v>
      </c>
      <c r="D78" s="11">
        <v>10</v>
      </c>
      <c r="E78" s="11">
        <v>5</v>
      </c>
      <c r="F78" s="11">
        <v>0</v>
      </c>
      <c r="G78" s="6" t="s">
        <v>27</v>
      </c>
      <c r="H78" s="12"/>
      <c r="I78" s="12"/>
      <c r="J78" s="12"/>
      <c r="K78" s="12"/>
      <c r="L78" s="10" t="s">
        <v>10</v>
      </c>
      <c r="M78" s="7"/>
      <c r="N78" s="18"/>
      <c r="O78" s="7"/>
      <c r="P78" s="7"/>
      <c r="Q78" s="7"/>
      <c r="R78" s="10">
        <v>4</v>
      </c>
      <c r="S78" s="6">
        <v>330</v>
      </c>
      <c r="T78" s="6" t="s">
        <v>78</v>
      </c>
      <c r="U78" s="6">
        <v>350</v>
      </c>
      <c r="V78" s="10">
        <v>3</v>
      </c>
      <c r="W78" s="7"/>
      <c r="X78" s="7"/>
      <c r="Y78" s="7"/>
      <c r="Z78" s="19">
        <v>100255</v>
      </c>
      <c r="AA78" s="18"/>
      <c r="AB78" s="18"/>
      <c r="AC78" s="7"/>
      <c r="AD78" s="7"/>
      <c r="AE78" s="18"/>
      <c r="AF78" s="18" t="s">
        <v>76</v>
      </c>
      <c r="AG78" s="18" t="s">
        <v>76</v>
      </c>
    </row>
    <row r="79" spans="1:33" x14ac:dyDescent="0.25">
      <c r="A79" s="8">
        <v>100557</v>
      </c>
      <c r="B79" s="9" t="s">
        <v>129</v>
      </c>
      <c r="C79" s="11">
        <v>180</v>
      </c>
      <c r="D79" s="11">
        <v>90</v>
      </c>
      <c r="E79" s="11">
        <v>2</v>
      </c>
      <c r="F79" s="11">
        <v>0</v>
      </c>
      <c r="G79" s="6" t="s">
        <v>26</v>
      </c>
      <c r="H79" s="12">
        <v>180</v>
      </c>
      <c r="I79" s="12">
        <v>10</v>
      </c>
      <c r="J79" s="12">
        <v>2</v>
      </c>
      <c r="K79" s="12">
        <v>0</v>
      </c>
      <c r="L79" s="6" t="s">
        <v>10</v>
      </c>
      <c r="M79" s="6"/>
      <c r="N79" s="6"/>
      <c r="O79" s="7"/>
      <c r="P79" s="7"/>
      <c r="Q79" s="7"/>
      <c r="R79" s="6">
        <v>4</v>
      </c>
      <c r="S79" s="6">
        <v>320</v>
      </c>
      <c r="T79" s="6"/>
      <c r="U79" s="6"/>
      <c r="V79" s="6">
        <v>3</v>
      </c>
      <c r="W79" s="7"/>
      <c r="X79" s="7"/>
      <c r="Y79" s="7"/>
      <c r="Z79" s="19">
        <v>100557</v>
      </c>
      <c r="AA79" s="18"/>
      <c r="AB79" s="18"/>
      <c r="AC79" s="7"/>
      <c r="AD79" s="7"/>
      <c r="AE79" s="18"/>
      <c r="AF79" s="18" t="s">
        <v>76</v>
      </c>
      <c r="AG79" s="18" t="s">
        <v>76</v>
      </c>
    </row>
    <row r="80" spans="1:33" x14ac:dyDescent="0.25">
      <c r="A80" s="8">
        <v>107211</v>
      </c>
      <c r="B80" s="9" t="s">
        <v>130</v>
      </c>
      <c r="C80" s="11">
        <v>120</v>
      </c>
      <c r="D80" s="11">
        <v>10</v>
      </c>
      <c r="E80" s="11">
        <v>3</v>
      </c>
      <c r="F80" s="11">
        <v>0</v>
      </c>
      <c r="G80" s="6" t="s">
        <v>27</v>
      </c>
      <c r="H80" s="12"/>
      <c r="I80" s="12"/>
      <c r="J80" s="12"/>
      <c r="K80" s="12"/>
      <c r="L80" s="10" t="s">
        <v>10</v>
      </c>
      <c r="M80" s="7"/>
      <c r="N80" s="6" t="s">
        <v>276</v>
      </c>
      <c r="O80" s="7"/>
      <c r="P80" s="7"/>
      <c r="Q80" s="7"/>
      <c r="R80" s="10">
        <v>4</v>
      </c>
      <c r="S80" s="6">
        <v>280</v>
      </c>
      <c r="T80" s="7"/>
      <c r="U80" s="7"/>
      <c r="V80" s="10">
        <v>3</v>
      </c>
      <c r="W80" s="7"/>
      <c r="X80" s="7"/>
      <c r="Y80" s="7"/>
      <c r="Z80" s="19">
        <v>107211</v>
      </c>
      <c r="AA80" s="18"/>
      <c r="AB80" s="18"/>
      <c r="AC80" s="7"/>
      <c r="AD80" s="7"/>
      <c r="AE80" s="18"/>
      <c r="AF80" s="18" t="s">
        <v>76</v>
      </c>
      <c r="AG80" s="18" t="s">
        <v>76</v>
      </c>
    </row>
    <row r="81" spans="1:33" x14ac:dyDescent="0.25">
      <c r="A81" s="8">
        <v>101048</v>
      </c>
      <c r="B81" s="9" t="s">
        <v>133</v>
      </c>
      <c r="C81" s="11">
        <v>120</v>
      </c>
      <c r="D81" s="11">
        <v>10</v>
      </c>
      <c r="E81" s="11">
        <v>3</v>
      </c>
      <c r="F81" s="11">
        <v>0</v>
      </c>
      <c r="G81" s="10" t="s">
        <v>27</v>
      </c>
      <c r="H81" s="12"/>
      <c r="I81" s="12"/>
      <c r="J81" s="12"/>
      <c r="K81" s="12"/>
      <c r="L81" s="10" t="s">
        <v>10</v>
      </c>
      <c r="M81" s="7"/>
      <c r="N81" s="6" t="s">
        <v>134</v>
      </c>
      <c r="O81" s="7"/>
      <c r="P81" s="7"/>
      <c r="Q81" s="7"/>
      <c r="R81" s="10">
        <v>4</v>
      </c>
      <c r="S81" s="6">
        <v>300</v>
      </c>
      <c r="T81" s="7"/>
      <c r="U81" s="7"/>
      <c r="V81" s="10">
        <v>3</v>
      </c>
      <c r="W81" s="7"/>
      <c r="X81" s="7"/>
      <c r="Y81" s="7"/>
      <c r="Z81" s="19">
        <v>101048</v>
      </c>
      <c r="AA81" s="18"/>
      <c r="AB81" s="18"/>
      <c r="AC81" s="7" t="s">
        <v>135</v>
      </c>
      <c r="AD81" s="7"/>
      <c r="AE81" s="18"/>
      <c r="AF81" s="18" t="s">
        <v>76</v>
      </c>
      <c r="AG81" s="18" t="s">
        <v>76</v>
      </c>
    </row>
    <row r="82" spans="1:33" x14ac:dyDescent="0.25">
      <c r="A82" s="8">
        <v>100708</v>
      </c>
      <c r="B82" s="9" t="s">
        <v>122</v>
      </c>
      <c r="C82" s="11">
        <v>360</v>
      </c>
      <c r="D82" s="11">
        <v>180</v>
      </c>
      <c r="E82" s="11">
        <v>1</v>
      </c>
      <c r="F82" s="11">
        <v>66</v>
      </c>
      <c r="G82" s="6" t="s">
        <v>27</v>
      </c>
      <c r="H82" s="12"/>
      <c r="I82" s="12"/>
      <c r="J82" s="12"/>
      <c r="K82" s="12"/>
      <c r="L82" s="10" t="s">
        <v>10</v>
      </c>
      <c r="M82" s="7"/>
      <c r="N82" s="18"/>
      <c r="O82" s="7"/>
      <c r="P82" s="7"/>
      <c r="Q82" s="7"/>
      <c r="R82" s="6">
        <v>4</v>
      </c>
      <c r="S82" s="10">
        <v>380</v>
      </c>
      <c r="T82" s="7"/>
      <c r="U82" s="7"/>
      <c r="V82" s="10">
        <v>3</v>
      </c>
      <c r="W82" s="18"/>
      <c r="X82" s="18"/>
      <c r="Y82" s="18"/>
      <c r="Z82" s="19">
        <v>100708</v>
      </c>
      <c r="AA82" s="19"/>
      <c r="AB82" s="18"/>
      <c r="AC82" s="15"/>
      <c r="AD82" s="7"/>
      <c r="AE82" s="18"/>
      <c r="AF82" s="18" t="s">
        <v>76</v>
      </c>
      <c r="AG82" s="38" t="s">
        <v>76</v>
      </c>
    </row>
    <row r="83" spans="1:33" x14ac:dyDescent="0.25">
      <c r="A83" s="8">
        <v>100712</v>
      </c>
      <c r="B83" s="9" t="s">
        <v>136</v>
      </c>
      <c r="C83" s="11">
        <v>360</v>
      </c>
      <c r="D83" s="11">
        <v>180</v>
      </c>
      <c r="E83" s="11">
        <v>1</v>
      </c>
      <c r="F83" s="11">
        <v>66</v>
      </c>
      <c r="G83" s="10" t="s">
        <v>27</v>
      </c>
      <c r="H83" s="12"/>
      <c r="I83" s="12"/>
      <c r="J83" s="12"/>
      <c r="K83" s="12"/>
      <c r="L83" s="10" t="s">
        <v>10</v>
      </c>
      <c r="M83" s="7"/>
      <c r="N83" s="6" t="s">
        <v>75</v>
      </c>
      <c r="O83" s="7"/>
      <c r="P83" s="7"/>
      <c r="Q83" s="7"/>
      <c r="R83" s="10">
        <v>4</v>
      </c>
      <c r="S83" s="6">
        <v>380</v>
      </c>
      <c r="T83" s="7"/>
      <c r="U83" s="7"/>
      <c r="V83" s="10">
        <v>3</v>
      </c>
      <c r="W83" s="7"/>
      <c r="X83" s="7"/>
      <c r="Y83" s="7"/>
      <c r="Z83" s="19">
        <v>100712</v>
      </c>
      <c r="AA83" s="18"/>
      <c r="AB83" s="18"/>
      <c r="AC83" s="7"/>
      <c r="AD83" s="7"/>
      <c r="AE83" s="18"/>
      <c r="AF83" s="18" t="s">
        <v>76</v>
      </c>
      <c r="AG83" s="38" t="s">
        <v>76</v>
      </c>
    </row>
    <row r="84" spans="1:33" x14ac:dyDescent="0.25">
      <c r="A84" s="8">
        <v>100738</v>
      </c>
      <c r="B84" s="9" t="s">
        <v>138</v>
      </c>
      <c r="C84" s="11">
        <v>360</v>
      </c>
      <c r="D84" s="11">
        <v>180</v>
      </c>
      <c r="E84" s="11">
        <v>1</v>
      </c>
      <c r="F84" s="11">
        <v>66</v>
      </c>
      <c r="G84" s="10" t="s">
        <v>27</v>
      </c>
      <c r="H84" s="12"/>
      <c r="I84" s="12"/>
      <c r="J84" s="12"/>
      <c r="K84" s="12"/>
      <c r="L84" s="10" t="s">
        <v>10</v>
      </c>
      <c r="M84" s="7"/>
      <c r="N84" s="6" t="s">
        <v>330</v>
      </c>
      <c r="O84" s="7"/>
      <c r="P84" s="7"/>
      <c r="Q84" s="7"/>
      <c r="R84" s="10">
        <v>4</v>
      </c>
      <c r="S84" s="6">
        <v>400</v>
      </c>
      <c r="T84" s="7"/>
      <c r="U84" s="7"/>
      <c r="V84" s="10">
        <v>3</v>
      </c>
      <c r="W84" s="7"/>
      <c r="X84" s="7"/>
      <c r="Y84" s="7"/>
      <c r="Z84" s="19">
        <v>100738</v>
      </c>
      <c r="AA84" s="18"/>
      <c r="AB84" s="18"/>
      <c r="AC84" s="15"/>
      <c r="AD84" s="7"/>
      <c r="AE84" s="18"/>
      <c r="AF84" s="18" t="s">
        <v>76</v>
      </c>
      <c r="AG84" s="38" t="s">
        <v>76</v>
      </c>
    </row>
    <row r="85" spans="1:33" x14ac:dyDescent="0.25">
      <c r="A85" s="8">
        <v>109461</v>
      </c>
      <c r="B85" s="9" t="s">
        <v>139</v>
      </c>
      <c r="C85" s="11">
        <v>240</v>
      </c>
      <c r="D85" s="11">
        <v>10</v>
      </c>
      <c r="E85" s="11">
        <v>1.5</v>
      </c>
      <c r="F85" s="11">
        <v>0</v>
      </c>
      <c r="G85" s="6" t="s">
        <v>27</v>
      </c>
      <c r="H85" s="12"/>
      <c r="I85" s="12"/>
      <c r="J85" s="12"/>
      <c r="K85" s="12"/>
      <c r="L85" s="6" t="s">
        <v>10</v>
      </c>
      <c r="M85" s="6"/>
      <c r="N85" s="6" t="s">
        <v>75</v>
      </c>
      <c r="O85" s="7"/>
      <c r="P85" s="7"/>
      <c r="Q85" s="7"/>
      <c r="R85" s="10">
        <v>4</v>
      </c>
      <c r="S85" s="6">
        <v>310</v>
      </c>
      <c r="T85" s="6" t="s">
        <v>140</v>
      </c>
      <c r="U85" s="6">
        <v>310</v>
      </c>
      <c r="V85" s="10">
        <v>3</v>
      </c>
      <c r="W85" s="7"/>
      <c r="X85" s="7"/>
      <c r="Y85" s="7"/>
      <c r="Z85" s="19">
        <v>109461</v>
      </c>
      <c r="AA85" s="18"/>
      <c r="AB85" s="18"/>
      <c r="AC85" s="7" t="s">
        <v>141</v>
      </c>
      <c r="AD85" s="7"/>
      <c r="AE85" s="18"/>
      <c r="AF85" s="18" t="s">
        <v>76</v>
      </c>
      <c r="AG85" s="18" t="s">
        <v>76</v>
      </c>
    </row>
    <row r="86" spans="1:33" x14ac:dyDescent="0.25">
      <c r="A86" s="8">
        <v>109641</v>
      </c>
      <c r="B86" s="9" t="s">
        <v>142</v>
      </c>
      <c r="C86" s="11">
        <v>120</v>
      </c>
      <c r="D86" s="11">
        <v>10</v>
      </c>
      <c r="E86" s="11">
        <v>3</v>
      </c>
      <c r="F86" s="11">
        <v>0</v>
      </c>
      <c r="G86" s="6" t="s">
        <v>27</v>
      </c>
      <c r="H86" s="12"/>
      <c r="I86" s="12"/>
      <c r="J86" s="12"/>
      <c r="K86" s="12"/>
      <c r="L86" s="10" t="s">
        <v>10</v>
      </c>
      <c r="M86" s="7"/>
      <c r="N86" s="6" t="s">
        <v>143</v>
      </c>
      <c r="O86" s="7"/>
      <c r="P86" s="7"/>
      <c r="Q86" s="7"/>
      <c r="R86" s="6" t="s">
        <v>63</v>
      </c>
      <c r="S86" s="6">
        <v>300</v>
      </c>
      <c r="T86" s="7"/>
      <c r="U86" s="7"/>
      <c r="V86" s="10">
        <v>3</v>
      </c>
      <c r="W86" s="7"/>
      <c r="X86" s="7"/>
      <c r="Y86" s="7"/>
      <c r="Z86" s="19">
        <v>109641</v>
      </c>
      <c r="AA86" s="18"/>
      <c r="AB86" s="18"/>
      <c r="AC86" s="7"/>
      <c r="AD86" s="7"/>
      <c r="AE86" s="18"/>
      <c r="AF86" s="18" t="s">
        <v>76</v>
      </c>
      <c r="AG86" s="18" t="s">
        <v>76</v>
      </c>
    </row>
    <row r="87" spans="1:33" x14ac:dyDescent="0.25">
      <c r="A87" s="8">
        <v>105100</v>
      </c>
      <c r="B87" s="9" t="s">
        <v>145</v>
      </c>
      <c r="C87" s="11">
        <v>120</v>
      </c>
      <c r="D87" s="11">
        <v>10</v>
      </c>
      <c r="E87" s="11">
        <v>3</v>
      </c>
      <c r="F87" s="11">
        <v>0</v>
      </c>
      <c r="G87" s="6" t="s">
        <v>27</v>
      </c>
      <c r="H87" s="12"/>
      <c r="I87" s="12"/>
      <c r="J87" s="12"/>
      <c r="K87" s="12"/>
      <c r="L87" s="10" t="s">
        <v>10</v>
      </c>
      <c r="M87" s="7"/>
      <c r="N87" s="18"/>
      <c r="O87" s="7"/>
      <c r="P87" s="7"/>
      <c r="Q87" s="7"/>
      <c r="R87" s="6" t="s">
        <v>63</v>
      </c>
      <c r="S87" s="6">
        <v>320</v>
      </c>
      <c r="T87" s="7"/>
      <c r="U87" s="7"/>
      <c r="V87" s="10">
        <v>3</v>
      </c>
      <c r="W87" s="7"/>
      <c r="X87" s="7"/>
      <c r="Y87" s="7"/>
      <c r="Z87" s="19">
        <v>105100</v>
      </c>
      <c r="AA87" s="18"/>
      <c r="AB87" s="18"/>
      <c r="AC87" s="15" t="s">
        <v>144</v>
      </c>
      <c r="AD87" s="7"/>
      <c r="AE87" s="18"/>
      <c r="AF87" s="18" t="s">
        <v>76</v>
      </c>
      <c r="AG87" s="18" t="s">
        <v>76</v>
      </c>
    </row>
    <row r="88" spans="1:33" x14ac:dyDescent="0.25">
      <c r="A88" s="8">
        <v>109755</v>
      </c>
      <c r="B88" s="9" t="s">
        <v>146</v>
      </c>
      <c r="C88" s="11">
        <v>720</v>
      </c>
      <c r="D88" s="11">
        <v>160</v>
      </c>
      <c r="E88" s="11">
        <v>1</v>
      </c>
      <c r="F88" s="11">
        <v>0</v>
      </c>
      <c r="G88" s="10" t="s">
        <v>26</v>
      </c>
      <c r="H88" s="12">
        <v>720</v>
      </c>
      <c r="I88" s="12">
        <v>160</v>
      </c>
      <c r="J88" s="12">
        <v>1</v>
      </c>
      <c r="K88" s="12">
        <v>0</v>
      </c>
      <c r="L88" s="10" t="s">
        <v>10</v>
      </c>
      <c r="M88" s="7"/>
      <c r="N88" s="18"/>
      <c r="O88" s="7"/>
      <c r="P88" s="7"/>
      <c r="Q88" s="7"/>
      <c r="R88" s="6" t="s">
        <v>63</v>
      </c>
      <c r="S88" s="6">
        <v>400</v>
      </c>
      <c r="T88" s="7"/>
      <c r="U88" s="7"/>
      <c r="V88" s="10">
        <v>3</v>
      </c>
      <c r="W88" s="7"/>
      <c r="X88" s="7"/>
      <c r="Y88" s="7"/>
      <c r="Z88" s="19">
        <v>109755</v>
      </c>
      <c r="AA88" s="18"/>
      <c r="AB88" s="18"/>
      <c r="AC88" s="7" t="s">
        <v>148</v>
      </c>
      <c r="AD88" s="7"/>
      <c r="AE88" s="18"/>
      <c r="AF88" s="18" t="s">
        <v>76</v>
      </c>
      <c r="AG88" s="18" t="s">
        <v>76</v>
      </c>
    </row>
    <row r="89" spans="1:33" x14ac:dyDescent="0.25">
      <c r="A89" s="8">
        <v>109750</v>
      </c>
      <c r="B89" s="9" t="s">
        <v>147</v>
      </c>
      <c r="C89" s="11">
        <v>120</v>
      </c>
      <c r="D89" s="11">
        <v>30</v>
      </c>
      <c r="E89" s="11">
        <v>3</v>
      </c>
      <c r="F89" s="11">
        <v>0</v>
      </c>
      <c r="G89" s="6" t="s">
        <v>27</v>
      </c>
      <c r="H89" s="12"/>
      <c r="I89" s="12"/>
      <c r="J89" s="12"/>
      <c r="K89" s="12"/>
      <c r="L89" s="10" t="s">
        <v>10</v>
      </c>
      <c r="M89" s="7"/>
      <c r="N89" s="18"/>
      <c r="O89" s="7"/>
      <c r="P89" s="7"/>
      <c r="Q89" s="7"/>
      <c r="R89" s="6" t="s">
        <v>63</v>
      </c>
      <c r="S89" s="6">
        <v>320</v>
      </c>
      <c r="T89" s="7"/>
      <c r="U89" s="7"/>
      <c r="V89" s="10">
        <v>3</v>
      </c>
      <c r="W89" s="7"/>
      <c r="X89" s="7"/>
      <c r="Y89" s="7"/>
      <c r="Z89" s="19">
        <v>109750</v>
      </c>
      <c r="AA89" s="18"/>
      <c r="AB89" s="18"/>
      <c r="AC89" s="7" t="s">
        <v>148</v>
      </c>
      <c r="AD89" s="7"/>
      <c r="AE89" s="18"/>
      <c r="AF89" s="18" t="s">
        <v>76</v>
      </c>
      <c r="AG89" s="18" t="s">
        <v>76</v>
      </c>
    </row>
    <row r="90" spans="1:33" x14ac:dyDescent="0.25">
      <c r="A90" s="8">
        <v>109332</v>
      </c>
      <c r="B90" s="9" t="s">
        <v>149</v>
      </c>
      <c r="C90" s="11">
        <v>70</v>
      </c>
      <c r="D90" s="11">
        <v>10</v>
      </c>
      <c r="E90" s="11">
        <v>5</v>
      </c>
      <c r="F90" s="11">
        <v>0</v>
      </c>
      <c r="G90" s="10" t="s">
        <v>27</v>
      </c>
      <c r="H90" s="12"/>
      <c r="I90" s="12"/>
      <c r="J90" s="12"/>
      <c r="K90" s="12"/>
      <c r="L90" s="10" t="s">
        <v>10</v>
      </c>
      <c r="M90" s="18"/>
      <c r="N90" s="18"/>
      <c r="O90" s="7"/>
      <c r="P90" s="7"/>
      <c r="Q90" s="7"/>
      <c r="R90" s="10" t="s">
        <v>63</v>
      </c>
      <c r="S90" s="6">
        <v>350</v>
      </c>
      <c r="T90" s="7"/>
      <c r="U90" s="7"/>
      <c r="V90" s="10">
        <v>3</v>
      </c>
      <c r="W90" s="7"/>
      <c r="X90" s="7"/>
      <c r="Y90" s="7"/>
      <c r="Z90" s="19">
        <v>109332</v>
      </c>
      <c r="AA90" s="18"/>
      <c r="AB90" s="18"/>
      <c r="AC90" s="41" t="s">
        <v>249</v>
      </c>
      <c r="AD90" s="7"/>
      <c r="AE90" s="18"/>
      <c r="AF90" s="18" t="s">
        <v>76</v>
      </c>
      <c r="AG90" s="18" t="s">
        <v>76</v>
      </c>
    </row>
    <row r="91" spans="1:33" x14ac:dyDescent="0.25">
      <c r="A91" s="8">
        <v>101924</v>
      </c>
      <c r="B91" s="9" t="s">
        <v>158</v>
      </c>
      <c r="C91" s="11">
        <v>70</v>
      </c>
      <c r="D91" s="11">
        <v>10</v>
      </c>
      <c r="E91" s="11">
        <v>5</v>
      </c>
      <c r="F91" s="11">
        <v>0</v>
      </c>
      <c r="G91" s="10" t="s">
        <v>27</v>
      </c>
      <c r="H91" s="12"/>
      <c r="I91" s="12"/>
      <c r="J91" s="12"/>
      <c r="K91" s="12"/>
      <c r="L91" s="10" t="s">
        <v>10</v>
      </c>
      <c r="M91" s="7"/>
      <c r="N91" s="18"/>
      <c r="O91" s="7"/>
      <c r="P91" s="7"/>
      <c r="Q91" s="7"/>
      <c r="R91" s="10" t="s">
        <v>63</v>
      </c>
      <c r="S91" s="6">
        <v>330</v>
      </c>
      <c r="T91" s="6" t="s">
        <v>78</v>
      </c>
      <c r="U91" s="6">
        <v>400</v>
      </c>
      <c r="V91" s="10">
        <v>3</v>
      </c>
      <c r="W91" s="7"/>
      <c r="X91" s="7"/>
      <c r="Y91" s="7"/>
      <c r="Z91" s="19">
        <v>101924</v>
      </c>
      <c r="AA91" s="18"/>
      <c r="AB91" s="18"/>
      <c r="AC91" s="7"/>
      <c r="AD91" s="7"/>
      <c r="AE91" s="18"/>
      <c r="AF91" s="18" t="s">
        <v>76</v>
      </c>
      <c r="AG91" s="18" t="s">
        <v>76</v>
      </c>
    </row>
    <row r="92" spans="1:33" x14ac:dyDescent="0.25">
      <c r="A92" s="8">
        <v>100719</v>
      </c>
      <c r="B92" s="9" t="s">
        <v>160</v>
      </c>
      <c r="C92" s="11">
        <v>360</v>
      </c>
      <c r="D92" s="11">
        <v>180</v>
      </c>
      <c r="E92" s="11">
        <v>1</v>
      </c>
      <c r="F92" s="11">
        <v>66</v>
      </c>
      <c r="G92" s="10" t="s">
        <v>27</v>
      </c>
      <c r="H92" s="12"/>
      <c r="I92" s="12"/>
      <c r="J92" s="12"/>
      <c r="K92" s="12"/>
      <c r="L92" s="10" t="s">
        <v>10</v>
      </c>
      <c r="M92" s="7"/>
      <c r="N92" s="18"/>
      <c r="O92" s="7"/>
      <c r="P92" s="7"/>
      <c r="Q92" s="7"/>
      <c r="R92" s="10">
        <v>4</v>
      </c>
      <c r="S92" s="6">
        <v>380</v>
      </c>
      <c r="T92" s="7"/>
      <c r="U92" s="7"/>
      <c r="V92" s="10">
        <v>3</v>
      </c>
      <c r="W92" s="7"/>
      <c r="X92" s="7"/>
      <c r="Y92" s="7"/>
      <c r="Z92" s="19">
        <v>100719</v>
      </c>
      <c r="AA92" s="18"/>
      <c r="AB92" s="18"/>
      <c r="AC92" s="7"/>
      <c r="AD92" s="7"/>
      <c r="AE92" s="18"/>
      <c r="AF92" s="18" t="s">
        <v>76</v>
      </c>
      <c r="AG92" s="18" t="s">
        <v>76</v>
      </c>
    </row>
    <row r="93" spans="1:33" x14ac:dyDescent="0.25">
      <c r="A93" s="8">
        <v>100205</v>
      </c>
      <c r="B93" s="9" t="s">
        <v>161</v>
      </c>
      <c r="C93" s="11">
        <v>70</v>
      </c>
      <c r="D93" s="11">
        <v>10</v>
      </c>
      <c r="E93" s="11">
        <v>5</v>
      </c>
      <c r="F93" s="11">
        <v>0</v>
      </c>
      <c r="G93" s="10" t="s">
        <v>27</v>
      </c>
      <c r="H93" s="12"/>
      <c r="I93" s="12"/>
      <c r="J93" s="12"/>
      <c r="K93" s="12"/>
      <c r="L93" s="10" t="s">
        <v>10</v>
      </c>
      <c r="M93" s="7"/>
      <c r="N93" s="18"/>
      <c r="O93" s="7"/>
      <c r="P93" s="7"/>
      <c r="Q93" s="7"/>
      <c r="R93" s="10">
        <v>4</v>
      </c>
      <c r="S93" s="6">
        <v>300</v>
      </c>
      <c r="T93" s="7"/>
      <c r="U93" s="7"/>
      <c r="V93" s="10">
        <v>3</v>
      </c>
      <c r="W93" s="7"/>
      <c r="X93" s="7"/>
      <c r="Y93" s="7"/>
      <c r="Z93" s="19">
        <v>100205</v>
      </c>
      <c r="AA93" s="18"/>
      <c r="AB93" s="18"/>
      <c r="AC93" s="7"/>
      <c r="AD93" s="7"/>
      <c r="AE93" s="18"/>
      <c r="AF93" s="18" t="s">
        <v>76</v>
      </c>
      <c r="AG93" s="18" t="s">
        <v>76</v>
      </c>
    </row>
    <row r="94" spans="1:33" x14ac:dyDescent="0.25">
      <c r="A94" s="8">
        <v>111055</v>
      </c>
      <c r="B94" s="9" t="s">
        <v>168</v>
      </c>
      <c r="C94" s="11"/>
      <c r="D94" s="11"/>
      <c r="E94" s="11"/>
      <c r="F94" s="11"/>
      <c r="G94" s="6"/>
      <c r="H94" s="12"/>
      <c r="I94" s="12"/>
      <c r="J94" s="12"/>
      <c r="K94" s="12"/>
      <c r="L94" s="6" t="s">
        <v>278</v>
      </c>
      <c r="M94" s="7"/>
      <c r="N94" s="18"/>
      <c r="O94" s="7"/>
      <c r="P94" s="7"/>
      <c r="Q94" s="7"/>
      <c r="R94" s="6" t="s">
        <v>63</v>
      </c>
      <c r="S94" s="6">
        <v>290</v>
      </c>
      <c r="T94" s="7"/>
      <c r="U94" s="7"/>
      <c r="V94" s="6">
        <v>3</v>
      </c>
      <c r="W94" s="7"/>
      <c r="X94" s="7"/>
      <c r="Y94" s="7"/>
      <c r="Z94" s="19">
        <v>111055</v>
      </c>
      <c r="AA94" s="19" t="s">
        <v>169</v>
      </c>
      <c r="AB94" s="19" t="s">
        <v>170</v>
      </c>
      <c r="AC94" s="7"/>
      <c r="AD94" s="7"/>
      <c r="AE94" s="18"/>
      <c r="AF94" s="18"/>
      <c r="AG94" s="18" t="s">
        <v>76</v>
      </c>
    </row>
    <row r="95" spans="1:33" x14ac:dyDescent="0.25">
      <c r="A95" s="8">
        <v>108591</v>
      </c>
      <c r="B95" s="9" t="s">
        <v>183</v>
      </c>
      <c r="C95" s="11">
        <v>120</v>
      </c>
      <c r="D95" s="11">
        <v>10</v>
      </c>
      <c r="E95" s="11">
        <v>3</v>
      </c>
      <c r="F95" s="11">
        <v>0</v>
      </c>
      <c r="G95" s="6" t="s">
        <v>27</v>
      </c>
      <c r="H95" s="12"/>
      <c r="I95" s="12"/>
      <c r="J95" s="12"/>
      <c r="K95" s="12"/>
      <c r="L95" s="10" t="s">
        <v>10</v>
      </c>
      <c r="M95" s="7"/>
      <c r="N95" s="18"/>
      <c r="O95" s="7"/>
      <c r="P95" s="7"/>
      <c r="Q95" s="7"/>
      <c r="R95" s="10">
        <v>4</v>
      </c>
      <c r="S95" s="6">
        <v>280</v>
      </c>
      <c r="T95" s="7"/>
      <c r="U95" s="7"/>
      <c r="V95" s="10">
        <v>3</v>
      </c>
      <c r="W95" s="7"/>
      <c r="X95" s="7"/>
      <c r="Y95" s="7"/>
      <c r="Z95" s="19">
        <v>108591</v>
      </c>
      <c r="AA95" s="18"/>
      <c r="AB95" s="18"/>
      <c r="AC95" s="7"/>
      <c r="AD95" s="7"/>
      <c r="AE95" s="18"/>
      <c r="AF95" s="18" t="s">
        <v>76</v>
      </c>
      <c r="AG95" s="18" t="s">
        <v>76</v>
      </c>
    </row>
    <row r="96" spans="1:33" x14ac:dyDescent="0.25">
      <c r="A96" s="8">
        <v>105842</v>
      </c>
      <c r="B96" s="9" t="s">
        <v>184</v>
      </c>
      <c r="C96" s="11">
        <v>360</v>
      </c>
      <c r="D96" s="11">
        <v>180</v>
      </c>
      <c r="E96" s="11">
        <v>1</v>
      </c>
      <c r="F96" s="11">
        <v>90</v>
      </c>
      <c r="G96" s="6" t="s">
        <v>27</v>
      </c>
      <c r="H96" s="12"/>
      <c r="I96" s="12"/>
      <c r="J96" s="12"/>
      <c r="K96" s="12"/>
      <c r="L96" s="10" t="s">
        <v>278</v>
      </c>
      <c r="M96" s="7"/>
      <c r="N96" s="18"/>
      <c r="O96" s="7"/>
      <c r="P96" s="7"/>
      <c r="Q96" s="7"/>
      <c r="R96" s="10">
        <v>9</v>
      </c>
      <c r="S96" s="6">
        <v>240</v>
      </c>
      <c r="T96" s="7"/>
      <c r="U96" s="7"/>
      <c r="V96" s="10">
        <v>3</v>
      </c>
      <c r="W96" s="7"/>
      <c r="X96" s="7"/>
      <c r="Y96" s="7"/>
      <c r="Z96" s="19">
        <v>105842</v>
      </c>
      <c r="AA96" s="18"/>
      <c r="AB96" s="18"/>
      <c r="AC96" s="7" t="s">
        <v>275</v>
      </c>
      <c r="AD96" s="7"/>
      <c r="AE96" s="18"/>
      <c r="AF96" s="18" t="s">
        <v>76</v>
      </c>
      <c r="AG96" s="18" t="s">
        <v>76</v>
      </c>
    </row>
    <row r="97" spans="1:33" x14ac:dyDescent="0.25">
      <c r="A97" s="8">
        <v>100435</v>
      </c>
      <c r="B97" s="9" t="s">
        <v>185</v>
      </c>
      <c r="C97" s="11">
        <v>120</v>
      </c>
      <c r="D97" s="11">
        <v>10</v>
      </c>
      <c r="E97" s="11">
        <v>3</v>
      </c>
      <c r="F97" s="11">
        <v>0</v>
      </c>
      <c r="G97" s="6" t="s">
        <v>27</v>
      </c>
      <c r="H97" s="12"/>
      <c r="I97" s="12"/>
      <c r="J97" s="12"/>
      <c r="K97" s="12"/>
      <c r="L97" s="10" t="s">
        <v>10</v>
      </c>
      <c r="M97" s="6"/>
      <c r="N97" s="6"/>
      <c r="O97" s="7"/>
      <c r="P97" s="7"/>
      <c r="Q97" s="7"/>
      <c r="R97" s="6">
        <v>4</v>
      </c>
      <c r="S97" s="6">
        <v>300</v>
      </c>
      <c r="T97" s="7"/>
      <c r="U97" s="7"/>
      <c r="V97" s="6">
        <v>3</v>
      </c>
      <c r="W97" s="7"/>
      <c r="X97" s="7"/>
      <c r="Y97" s="7"/>
      <c r="Z97" s="19">
        <v>100435</v>
      </c>
      <c r="AA97" s="18"/>
      <c r="AB97" s="18"/>
      <c r="AC97" s="7"/>
      <c r="AD97" s="7"/>
      <c r="AE97" s="18"/>
      <c r="AF97" s="18" t="s">
        <v>76</v>
      </c>
      <c r="AG97" s="18" t="s">
        <v>76</v>
      </c>
    </row>
    <row r="98" spans="1:33" x14ac:dyDescent="0.25">
      <c r="A98" s="8">
        <v>100590</v>
      </c>
      <c r="B98" s="9" t="s">
        <v>186</v>
      </c>
      <c r="C98" s="11"/>
      <c r="D98" s="11"/>
      <c r="E98" s="11"/>
      <c r="F98" s="11"/>
      <c r="G98" s="6"/>
      <c r="H98" s="12"/>
      <c r="I98" s="12"/>
      <c r="J98" s="12"/>
      <c r="K98" s="12"/>
      <c r="L98" s="6" t="s">
        <v>278</v>
      </c>
      <c r="M98" s="6"/>
      <c r="N98" s="6"/>
      <c r="O98" s="7"/>
      <c r="P98" s="7"/>
      <c r="Q98" s="7"/>
      <c r="R98" s="10" t="s">
        <v>63</v>
      </c>
      <c r="S98" s="6">
        <v>220</v>
      </c>
      <c r="T98" s="7"/>
      <c r="U98" s="7"/>
      <c r="V98" s="6">
        <v>4</v>
      </c>
      <c r="W98" s="7"/>
      <c r="X98" s="7"/>
      <c r="Y98" s="7"/>
      <c r="Z98" s="19" t="s">
        <v>187</v>
      </c>
      <c r="AA98" s="19" t="s">
        <v>188</v>
      </c>
      <c r="AB98" s="19" t="s">
        <v>189</v>
      </c>
      <c r="AC98" s="7"/>
      <c r="AD98" s="7"/>
      <c r="AE98" s="18"/>
      <c r="AF98" s="18"/>
      <c r="AG98" s="18" t="s">
        <v>76</v>
      </c>
    </row>
    <row r="99" spans="1:33" x14ac:dyDescent="0.25">
      <c r="A99" s="8">
        <v>100565</v>
      </c>
      <c r="B99" s="9" t="s">
        <v>190</v>
      </c>
      <c r="C99" s="11"/>
      <c r="D99" s="11"/>
      <c r="E99" s="11"/>
      <c r="F99" s="11"/>
      <c r="G99" s="6"/>
      <c r="H99" s="12"/>
      <c r="I99" s="12"/>
      <c r="J99" s="12"/>
      <c r="K99" s="12"/>
      <c r="L99" s="6" t="s">
        <v>278</v>
      </c>
      <c r="M99" s="6"/>
      <c r="N99" s="6"/>
      <c r="O99" s="7"/>
      <c r="P99" s="7"/>
      <c r="Q99" s="7"/>
      <c r="R99" s="10" t="s">
        <v>63</v>
      </c>
      <c r="S99" s="6">
        <v>220</v>
      </c>
      <c r="T99" s="7"/>
      <c r="U99" s="7"/>
      <c r="V99" s="6">
        <v>4</v>
      </c>
      <c r="W99" s="7"/>
      <c r="X99" s="7"/>
      <c r="Y99" s="7"/>
      <c r="Z99" s="19" t="s">
        <v>191</v>
      </c>
      <c r="AA99" s="19" t="s">
        <v>192</v>
      </c>
      <c r="AB99" s="19" t="s">
        <v>193</v>
      </c>
      <c r="AC99" s="7"/>
      <c r="AD99" s="7"/>
      <c r="AE99" s="18"/>
      <c r="AF99" s="18"/>
      <c r="AG99" s="18" t="s">
        <v>76</v>
      </c>
    </row>
    <row r="100" spans="1:33" x14ac:dyDescent="0.25">
      <c r="A100" s="8">
        <v>109209</v>
      </c>
      <c r="B100" s="9" t="s">
        <v>194</v>
      </c>
      <c r="C100" s="11">
        <v>120</v>
      </c>
      <c r="D100" s="11">
        <v>10</v>
      </c>
      <c r="E100" s="11">
        <v>3</v>
      </c>
      <c r="F100" s="11">
        <v>0</v>
      </c>
      <c r="G100" s="6" t="s">
        <v>27</v>
      </c>
      <c r="H100" s="12"/>
      <c r="I100" s="12"/>
      <c r="J100" s="12"/>
      <c r="K100" s="12"/>
      <c r="L100" s="6" t="s">
        <v>278</v>
      </c>
      <c r="M100" s="6"/>
      <c r="N100" s="6"/>
      <c r="O100" s="7"/>
      <c r="P100" s="7"/>
      <c r="Q100" s="7"/>
      <c r="R100" s="10" t="s">
        <v>63</v>
      </c>
      <c r="S100" s="6">
        <v>300</v>
      </c>
      <c r="T100" s="7"/>
      <c r="U100" s="7"/>
      <c r="V100" s="6">
        <v>3</v>
      </c>
      <c r="W100" s="7"/>
      <c r="X100" s="7"/>
      <c r="Y100" s="7"/>
      <c r="Z100" s="19" t="s">
        <v>344</v>
      </c>
      <c r="AA100" s="19" t="s">
        <v>345</v>
      </c>
      <c r="AB100" s="18"/>
      <c r="AC100" s="7" t="s">
        <v>293</v>
      </c>
      <c r="AD100" s="7"/>
      <c r="AE100" s="18"/>
      <c r="AF100" s="18" t="s">
        <v>76</v>
      </c>
      <c r="AG100" s="18" t="s">
        <v>76</v>
      </c>
    </row>
    <row r="101" spans="1:33" x14ac:dyDescent="0.25">
      <c r="A101" s="8">
        <v>100688</v>
      </c>
      <c r="B101" s="9" t="s">
        <v>203</v>
      </c>
      <c r="C101" s="11">
        <v>240</v>
      </c>
      <c r="D101" s="11">
        <v>10</v>
      </c>
      <c r="E101" s="11">
        <v>1.5</v>
      </c>
      <c r="F101" s="11">
        <v>0</v>
      </c>
      <c r="G101" s="6" t="s">
        <v>27</v>
      </c>
      <c r="H101" s="12"/>
      <c r="I101" s="12"/>
      <c r="J101" s="12"/>
      <c r="K101" s="12"/>
      <c r="L101" s="6" t="s">
        <v>10</v>
      </c>
      <c r="M101" s="7"/>
      <c r="N101" s="6" t="s">
        <v>137</v>
      </c>
      <c r="O101" s="7"/>
      <c r="P101" s="7"/>
      <c r="Q101" s="7"/>
      <c r="R101" s="6">
        <v>4</v>
      </c>
      <c r="S101" s="6">
        <v>380</v>
      </c>
      <c r="T101" s="7"/>
      <c r="U101" s="7"/>
      <c r="V101" s="10">
        <v>3</v>
      </c>
      <c r="W101" s="7"/>
      <c r="X101" s="7"/>
      <c r="Y101" s="7"/>
      <c r="Z101" s="19">
        <v>100688</v>
      </c>
      <c r="AA101" s="18"/>
      <c r="AB101" s="18"/>
      <c r="AC101" s="7"/>
      <c r="AD101" s="7"/>
      <c r="AE101" s="18"/>
      <c r="AF101" s="18" t="s">
        <v>76</v>
      </c>
      <c r="AG101" s="18" t="s">
        <v>76</v>
      </c>
    </row>
    <row r="102" spans="1:33" x14ac:dyDescent="0.25">
      <c r="A102" s="8">
        <v>107205</v>
      </c>
      <c r="B102" s="9" t="s">
        <v>204</v>
      </c>
      <c r="C102" s="11">
        <v>120</v>
      </c>
      <c r="D102" s="11">
        <v>10</v>
      </c>
      <c r="E102" s="11">
        <v>3</v>
      </c>
      <c r="F102" s="11">
        <v>0</v>
      </c>
      <c r="G102" s="10" t="s">
        <v>27</v>
      </c>
      <c r="H102" s="12"/>
      <c r="I102" s="12"/>
      <c r="J102" s="12"/>
      <c r="K102" s="12"/>
      <c r="L102" s="10" t="s">
        <v>10</v>
      </c>
      <c r="M102" s="7"/>
      <c r="N102" s="18"/>
      <c r="O102" s="7"/>
      <c r="P102" s="7"/>
      <c r="Q102" s="7"/>
      <c r="R102" s="6">
        <v>4</v>
      </c>
      <c r="S102" s="6">
        <v>280</v>
      </c>
      <c r="T102" s="7"/>
      <c r="U102" s="7"/>
      <c r="V102" s="10">
        <v>3</v>
      </c>
      <c r="W102" s="7"/>
      <c r="X102" s="7"/>
      <c r="Y102" s="7"/>
      <c r="Z102" s="19">
        <v>107205</v>
      </c>
      <c r="AA102" s="18"/>
      <c r="AB102" s="18"/>
      <c r="AC102" s="7"/>
      <c r="AD102" s="7"/>
      <c r="AE102" s="18"/>
      <c r="AF102" s="18" t="s">
        <v>76</v>
      </c>
      <c r="AG102" s="18" t="s">
        <v>76</v>
      </c>
    </row>
    <row r="103" spans="1:33" x14ac:dyDescent="0.25">
      <c r="A103" s="8">
        <v>105908</v>
      </c>
      <c r="B103" s="9" t="s">
        <v>205</v>
      </c>
      <c r="C103" s="11">
        <v>120</v>
      </c>
      <c r="D103" s="11">
        <v>10</v>
      </c>
      <c r="E103" s="11">
        <v>3</v>
      </c>
      <c r="F103" s="11">
        <v>0</v>
      </c>
      <c r="G103" s="10" t="s">
        <v>27</v>
      </c>
      <c r="H103" s="12"/>
      <c r="I103" s="12"/>
      <c r="J103" s="12"/>
      <c r="K103" s="12"/>
      <c r="L103" s="10" t="s">
        <v>10</v>
      </c>
      <c r="M103" s="7"/>
      <c r="N103" s="18"/>
      <c r="O103" s="7"/>
      <c r="P103" s="7"/>
      <c r="Q103" s="7"/>
      <c r="R103" s="6">
        <v>4</v>
      </c>
      <c r="S103" s="6">
        <v>280</v>
      </c>
      <c r="T103" s="7"/>
      <c r="U103" s="7"/>
      <c r="V103" s="10">
        <v>3</v>
      </c>
      <c r="W103" s="7"/>
      <c r="X103" s="7"/>
      <c r="Y103" s="7"/>
      <c r="Z103" s="19">
        <v>105908</v>
      </c>
      <c r="AA103" s="18"/>
      <c r="AB103" s="18"/>
      <c r="AC103" s="7"/>
      <c r="AD103" s="7"/>
      <c r="AE103" s="18"/>
      <c r="AF103" s="18" t="s">
        <v>76</v>
      </c>
      <c r="AG103" s="18" t="s">
        <v>76</v>
      </c>
    </row>
    <row r="104" spans="1:33" x14ac:dyDescent="0.25">
      <c r="A104" s="8">
        <v>105854</v>
      </c>
      <c r="B104" s="9" t="s">
        <v>206</v>
      </c>
      <c r="C104" s="11">
        <v>120</v>
      </c>
      <c r="D104" s="11">
        <v>10</v>
      </c>
      <c r="E104" s="11">
        <v>3</v>
      </c>
      <c r="F104" s="11">
        <v>0</v>
      </c>
      <c r="G104" s="10" t="s">
        <v>27</v>
      </c>
      <c r="H104" s="12"/>
      <c r="I104" s="12"/>
      <c r="J104" s="12"/>
      <c r="K104" s="12"/>
      <c r="L104" s="10" t="s">
        <v>10</v>
      </c>
      <c r="M104" s="7"/>
      <c r="N104" s="18"/>
      <c r="O104" s="7"/>
      <c r="P104" s="7"/>
      <c r="Q104" s="7"/>
      <c r="R104" s="6">
        <v>4</v>
      </c>
      <c r="S104" s="6">
        <v>280</v>
      </c>
      <c r="T104" s="7"/>
      <c r="U104" s="7"/>
      <c r="V104" s="10">
        <v>3</v>
      </c>
      <c r="W104" s="7"/>
      <c r="X104" s="7"/>
      <c r="Y104" s="7"/>
      <c r="Z104" s="19">
        <v>105854</v>
      </c>
      <c r="AA104" s="18"/>
      <c r="AB104" s="18"/>
      <c r="AC104" s="7"/>
      <c r="AD104" s="7"/>
      <c r="AE104" s="18"/>
      <c r="AF104" s="18" t="s">
        <v>76</v>
      </c>
      <c r="AG104" s="18" t="s">
        <v>76</v>
      </c>
    </row>
    <row r="105" spans="1:33" x14ac:dyDescent="0.25">
      <c r="A105" s="8">
        <v>107707</v>
      </c>
      <c r="B105" s="9" t="s">
        <v>208</v>
      </c>
      <c r="C105" s="11">
        <v>80</v>
      </c>
      <c r="D105" s="11">
        <v>10</v>
      </c>
      <c r="E105" s="11">
        <v>4</v>
      </c>
      <c r="F105" s="11">
        <v>0</v>
      </c>
      <c r="G105" s="10" t="s">
        <v>27</v>
      </c>
      <c r="H105" s="12"/>
      <c r="I105" s="12"/>
      <c r="J105" s="12"/>
      <c r="K105" s="12"/>
      <c r="L105" s="10" t="s">
        <v>10</v>
      </c>
      <c r="M105" s="7"/>
      <c r="N105" s="18"/>
      <c r="O105" s="7"/>
      <c r="P105" s="7"/>
      <c r="Q105" s="7"/>
      <c r="R105" s="10">
        <v>4</v>
      </c>
      <c r="S105" s="6">
        <v>360</v>
      </c>
      <c r="T105" s="7"/>
      <c r="U105" s="7"/>
      <c r="V105" s="10">
        <v>3</v>
      </c>
      <c r="W105" s="7"/>
      <c r="X105" s="7"/>
      <c r="Y105" s="7"/>
      <c r="Z105" s="19">
        <v>107707</v>
      </c>
      <c r="AA105" s="18"/>
      <c r="AB105" s="18"/>
      <c r="AC105" s="7"/>
      <c r="AD105" s="7"/>
      <c r="AE105" s="18"/>
      <c r="AF105" s="18" t="s">
        <v>76</v>
      </c>
      <c r="AG105" s="18" t="s">
        <v>76</v>
      </c>
    </row>
    <row r="106" spans="1:33" x14ac:dyDescent="0.25">
      <c r="A106" s="8">
        <v>107300</v>
      </c>
      <c r="B106" s="9" t="s">
        <v>224</v>
      </c>
      <c r="C106" s="11">
        <v>120</v>
      </c>
      <c r="D106" s="11">
        <v>10</v>
      </c>
      <c r="E106" s="11">
        <v>3</v>
      </c>
      <c r="F106" s="11">
        <v>0</v>
      </c>
      <c r="G106" s="6" t="s">
        <v>27</v>
      </c>
      <c r="H106" s="12"/>
      <c r="I106" s="12"/>
      <c r="J106" s="12"/>
      <c r="K106" s="12"/>
      <c r="L106" s="6" t="s">
        <v>10</v>
      </c>
      <c r="M106" s="6"/>
      <c r="N106" s="6" t="s">
        <v>74</v>
      </c>
      <c r="O106" s="7"/>
      <c r="P106" s="7"/>
      <c r="Q106" s="7"/>
      <c r="R106" s="6">
        <v>4</v>
      </c>
      <c r="S106" s="6">
        <v>280</v>
      </c>
      <c r="T106" s="6"/>
      <c r="U106" s="6"/>
      <c r="V106" s="6">
        <v>3</v>
      </c>
      <c r="W106" s="7"/>
      <c r="X106" s="7"/>
      <c r="Y106" s="7"/>
      <c r="Z106" s="19">
        <v>107300</v>
      </c>
      <c r="AA106" s="18"/>
      <c r="AB106" s="18"/>
      <c r="AC106" s="7"/>
      <c r="AD106" s="7"/>
      <c r="AE106" s="18"/>
      <c r="AF106" s="18" t="s">
        <v>76</v>
      </c>
      <c r="AG106" s="18" t="s">
        <v>76</v>
      </c>
    </row>
    <row r="107" spans="1:33" x14ac:dyDescent="0.25">
      <c r="A107" s="8">
        <v>109635</v>
      </c>
      <c r="B107" s="9" t="s">
        <v>261</v>
      </c>
      <c r="C107" s="11">
        <v>120</v>
      </c>
      <c r="D107" s="11">
        <v>10</v>
      </c>
      <c r="E107" s="11">
        <v>3</v>
      </c>
      <c r="F107" s="11">
        <v>0</v>
      </c>
      <c r="G107" s="6" t="s">
        <v>27</v>
      </c>
      <c r="H107" s="12"/>
      <c r="I107" s="12"/>
      <c r="J107" s="12"/>
      <c r="K107" s="12"/>
      <c r="L107" s="6" t="s">
        <v>10</v>
      </c>
      <c r="M107" s="6"/>
      <c r="N107" s="6" t="s">
        <v>74</v>
      </c>
      <c r="O107" s="7"/>
      <c r="P107" s="7"/>
      <c r="Q107" s="7"/>
      <c r="R107" s="6">
        <v>4</v>
      </c>
      <c r="S107" s="6">
        <v>280</v>
      </c>
      <c r="T107" s="6"/>
      <c r="U107" s="6"/>
      <c r="V107" s="6">
        <v>3</v>
      </c>
      <c r="W107" s="7"/>
      <c r="X107" s="7"/>
      <c r="Y107" s="7"/>
      <c r="Z107" s="19">
        <v>109635</v>
      </c>
      <c r="AA107" s="18"/>
      <c r="AB107" s="18"/>
      <c r="AC107" s="7"/>
      <c r="AD107" s="7"/>
      <c r="AE107" s="18"/>
      <c r="AF107" s="18" t="s">
        <v>76</v>
      </c>
      <c r="AG107" s="18" t="s">
        <v>76</v>
      </c>
    </row>
    <row r="108" spans="1:33" x14ac:dyDescent="0.25">
      <c r="A108" s="8">
        <v>100485</v>
      </c>
      <c r="B108" s="9" t="s">
        <v>226</v>
      </c>
      <c r="C108" s="11">
        <v>120</v>
      </c>
      <c r="D108" s="11">
        <v>10</v>
      </c>
      <c r="E108" s="11">
        <v>3</v>
      </c>
      <c r="F108" s="11">
        <v>0</v>
      </c>
      <c r="G108" s="10" t="s">
        <v>26</v>
      </c>
      <c r="H108" s="12">
        <v>140</v>
      </c>
      <c r="I108" s="12">
        <v>90</v>
      </c>
      <c r="J108" s="12">
        <v>2</v>
      </c>
      <c r="K108" s="12">
        <v>0</v>
      </c>
      <c r="L108" s="10" t="s">
        <v>10</v>
      </c>
      <c r="M108" s="7"/>
      <c r="N108" s="18"/>
      <c r="O108" s="7"/>
      <c r="P108" s="7"/>
      <c r="Q108" s="7"/>
      <c r="R108" s="10">
        <v>4</v>
      </c>
      <c r="S108" s="6">
        <v>330</v>
      </c>
      <c r="T108" s="7"/>
      <c r="U108" s="7"/>
      <c r="V108" s="10">
        <v>3</v>
      </c>
      <c r="W108" s="7"/>
      <c r="X108" s="7"/>
      <c r="Y108" s="7"/>
      <c r="Z108" s="19">
        <v>100485</v>
      </c>
      <c r="AA108" s="18"/>
      <c r="AB108" s="18"/>
      <c r="AC108" s="7"/>
      <c r="AD108" s="7"/>
      <c r="AE108" s="18"/>
      <c r="AF108" s="18" t="s">
        <v>76</v>
      </c>
      <c r="AG108" s="18" t="s">
        <v>76</v>
      </c>
    </row>
    <row r="109" spans="1:33" x14ac:dyDescent="0.25">
      <c r="A109" s="8">
        <v>109639</v>
      </c>
      <c r="B109" s="9" t="s">
        <v>227</v>
      </c>
      <c r="C109" s="11">
        <v>120</v>
      </c>
      <c r="D109" s="11">
        <v>10</v>
      </c>
      <c r="E109" s="11">
        <v>3</v>
      </c>
      <c r="F109" s="11">
        <v>0</v>
      </c>
      <c r="G109" s="10" t="s">
        <v>26</v>
      </c>
      <c r="H109" s="12">
        <v>140</v>
      </c>
      <c r="I109" s="12">
        <v>90</v>
      </c>
      <c r="J109" s="12">
        <v>2</v>
      </c>
      <c r="K109" s="12">
        <v>0</v>
      </c>
      <c r="L109" s="10" t="s">
        <v>10</v>
      </c>
      <c r="M109" s="7"/>
      <c r="N109" s="18"/>
      <c r="O109" s="7"/>
      <c r="P109" s="7"/>
      <c r="Q109" s="7"/>
      <c r="R109" s="10">
        <v>4</v>
      </c>
      <c r="S109" s="6">
        <v>300</v>
      </c>
      <c r="T109" s="6" t="s">
        <v>228</v>
      </c>
      <c r="U109" s="6">
        <v>330</v>
      </c>
      <c r="V109" s="10">
        <v>3</v>
      </c>
      <c r="W109" s="7"/>
      <c r="X109" s="7"/>
      <c r="Y109" s="7"/>
      <c r="Z109" s="19">
        <v>109639</v>
      </c>
      <c r="AA109" s="18"/>
      <c r="AB109" s="18"/>
      <c r="AC109" s="5" t="s">
        <v>229</v>
      </c>
      <c r="AD109" s="7"/>
      <c r="AE109" s="18"/>
      <c r="AF109" s="18" t="s">
        <v>76</v>
      </c>
      <c r="AG109" s="18" t="s">
        <v>76</v>
      </c>
    </row>
    <row r="110" spans="1:33" x14ac:dyDescent="0.25">
      <c r="A110" s="8">
        <v>109185</v>
      </c>
      <c r="B110" s="39" t="s">
        <v>232</v>
      </c>
      <c r="C110" s="11">
        <v>120</v>
      </c>
      <c r="D110" s="11">
        <v>10</v>
      </c>
      <c r="E110" s="11">
        <v>3</v>
      </c>
      <c r="F110" s="11">
        <v>0</v>
      </c>
      <c r="G110" s="10" t="s">
        <v>26</v>
      </c>
      <c r="H110" s="12">
        <v>140</v>
      </c>
      <c r="I110" s="12">
        <v>90</v>
      </c>
      <c r="J110" s="12">
        <v>2</v>
      </c>
      <c r="K110" s="12">
        <v>0</v>
      </c>
      <c r="L110" s="10" t="s">
        <v>10</v>
      </c>
      <c r="M110" s="7"/>
      <c r="N110" s="18"/>
      <c r="O110" s="7"/>
      <c r="P110" s="7"/>
      <c r="Q110" s="7"/>
      <c r="R110" s="10" t="s">
        <v>63</v>
      </c>
      <c r="S110" s="6">
        <v>330</v>
      </c>
      <c r="T110" s="7"/>
      <c r="U110" s="7"/>
      <c r="V110" s="10">
        <v>3</v>
      </c>
      <c r="W110" s="7"/>
      <c r="X110" s="7"/>
      <c r="Y110" s="7"/>
      <c r="Z110" s="19">
        <v>109185</v>
      </c>
      <c r="AA110" s="18"/>
      <c r="AB110" s="18"/>
      <c r="AC110" s="7"/>
      <c r="AD110" s="7"/>
      <c r="AE110" s="18"/>
      <c r="AF110" s="18" t="s">
        <v>76</v>
      </c>
      <c r="AG110" s="18" t="s">
        <v>76</v>
      </c>
    </row>
    <row r="111" spans="1:33" x14ac:dyDescent="0.25">
      <c r="A111" s="8">
        <v>109186</v>
      </c>
      <c r="B111" s="39" t="s">
        <v>233</v>
      </c>
      <c r="C111" s="11">
        <v>120</v>
      </c>
      <c r="D111" s="11">
        <v>10</v>
      </c>
      <c r="E111" s="11">
        <v>3</v>
      </c>
      <c r="F111" s="11">
        <v>0</v>
      </c>
      <c r="G111" s="10" t="s">
        <v>26</v>
      </c>
      <c r="H111" s="12">
        <v>140</v>
      </c>
      <c r="I111" s="12">
        <v>90</v>
      </c>
      <c r="J111" s="12">
        <v>2</v>
      </c>
      <c r="K111" s="12">
        <v>0</v>
      </c>
      <c r="L111" s="10" t="s">
        <v>10</v>
      </c>
      <c r="M111" s="7"/>
      <c r="N111" s="18"/>
      <c r="O111" s="7"/>
      <c r="P111" s="7"/>
      <c r="Q111" s="7"/>
      <c r="R111" s="10" t="s">
        <v>63</v>
      </c>
      <c r="S111" s="6">
        <v>330</v>
      </c>
      <c r="T111" s="7"/>
      <c r="U111" s="7"/>
      <c r="V111" s="10">
        <v>3</v>
      </c>
      <c r="W111" s="7"/>
      <c r="X111" s="7"/>
      <c r="Y111" s="7"/>
      <c r="Z111" s="19">
        <v>109186</v>
      </c>
      <c r="AA111" s="18"/>
      <c r="AB111" s="18"/>
      <c r="AC111" s="7"/>
      <c r="AD111" s="7"/>
      <c r="AE111" s="18"/>
      <c r="AF111" s="18" t="s">
        <v>76</v>
      </c>
      <c r="AG111" s="18" t="s">
        <v>76</v>
      </c>
    </row>
    <row r="112" spans="1:33" x14ac:dyDescent="0.25">
      <c r="A112" s="8">
        <v>102849</v>
      </c>
      <c r="B112" s="9" t="s">
        <v>234</v>
      </c>
      <c r="C112" s="11">
        <v>120</v>
      </c>
      <c r="D112" s="11">
        <v>10</v>
      </c>
      <c r="E112" s="11">
        <v>3</v>
      </c>
      <c r="F112" s="11">
        <v>0</v>
      </c>
      <c r="G112" s="6" t="s">
        <v>27</v>
      </c>
      <c r="H112" s="12"/>
      <c r="I112" s="12"/>
      <c r="J112" s="12"/>
      <c r="K112" s="12"/>
      <c r="L112" s="10" t="s">
        <v>10</v>
      </c>
      <c r="M112" s="7"/>
      <c r="N112" s="18"/>
      <c r="O112" s="7"/>
      <c r="P112" s="7"/>
      <c r="Q112" s="7"/>
      <c r="R112" s="6" t="s">
        <v>63</v>
      </c>
      <c r="S112" s="6">
        <v>320</v>
      </c>
      <c r="T112" s="7"/>
      <c r="U112" s="7"/>
      <c r="V112" s="10">
        <v>3</v>
      </c>
      <c r="W112" s="7"/>
      <c r="X112" s="7"/>
      <c r="Y112" s="7"/>
      <c r="Z112" s="19">
        <v>102849</v>
      </c>
      <c r="AA112" s="18"/>
      <c r="AB112" s="18"/>
      <c r="AC112" s="7"/>
      <c r="AD112" s="7"/>
      <c r="AE112" s="18"/>
      <c r="AF112" s="18" t="s">
        <v>76</v>
      </c>
      <c r="AG112" s="18" t="s">
        <v>76</v>
      </c>
    </row>
    <row r="113" spans="1:33" x14ac:dyDescent="0.25">
      <c r="A113" s="8">
        <v>108589</v>
      </c>
      <c r="B113" s="9" t="s">
        <v>235</v>
      </c>
      <c r="C113" s="11">
        <v>360</v>
      </c>
      <c r="D113" s="11">
        <v>180</v>
      </c>
      <c r="E113" s="11">
        <v>1</v>
      </c>
      <c r="F113" s="11">
        <v>66</v>
      </c>
      <c r="G113" s="10" t="s">
        <v>27</v>
      </c>
      <c r="H113" s="12"/>
      <c r="I113" s="12"/>
      <c r="J113" s="12"/>
      <c r="K113" s="12"/>
      <c r="L113" s="10" t="s">
        <v>10</v>
      </c>
      <c r="M113" s="7"/>
      <c r="N113" s="18"/>
      <c r="O113" s="7"/>
      <c r="P113" s="7"/>
      <c r="Q113" s="7"/>
      <c r="R113" s="10">
        <v>4</v>
      </c>
      <c r="S113" s="6">
        <v>380</v>
      </c>
      <c r="T113" s="7"/>
      <c r="U113" s="7"/>
      <c r="V113" s="10">
        <v>3</v>
      </c>
      <c r="W113" s="7"/>
      <c r="X113" s="7"/>
      <c r="Y113" s="7"/>
      <c r="Z113" s="19">
        <v>108589</v>
      </c>
      <c r="AA113" s="18"/>
      <c r="AB113" s="18"/>
      <c r="AC113" s="7"/>
      <c r="AD113" s="7"/>
      <c r="AE113" s="18"/>
      <c r="AF113" s="18" t="s">
        <v>76</v>
      </c>
      <c r="AG113" s="18" t="s">
        <v>76</v>
      </c>
    </row>
    <row r="114" spans="1:33" x14ac:dyDescent="0.25">
      <c r="A114" s="8">
        <v>107260</v>
      </c>
      <c r="B114" s="9" t="s">
        <v>236</v>
      </c>
      <c r="C114" s="11">
        <v>360</v>
      </c>
      <c r="D114" s="11">
        <v>180</v>
      </c>
      <c r="E114" s="11">
        <v>1</v>
      </c>
      <c r="F114" s="11">
        <v>66</v>
      </c>
      <c r="G114" s="10" t="s">
        <v>27</v>
      </c>
      <c r="H114" s="12"/>
      <c r="I114" s="12"/>
      <c r="J114" s="12"/>
      <c r="K114" s="12"/>
      <c r="L114" s="10" t="s">
        <v>10</v>
      </c>
      <c r="M114" s="7"/>
      <c r="N114" s="18"/>
      <c r="O114" s="7"/>
      <c r="P114" s="7"/>
      <c r="Q114" s="7"/>
      <c r="R114" s="10">
        <v>4</v>
      </c>
      <c r="S114" s="6">
        <v>380</v>
      </c>
      <c r="T114" s="7"/>
      <c r="U114" s="7"/>
      <c r="V114" s="10">
        <v>3</v>
      </c>
      <c r="W114" s="7"/>
      <c r="X114" s="7"/>
      <c r="Y114" s="7"/>
      <c r="Z114" s="19">
        <v>107260</v>
      </c>
      <c r="AA114" s="18"/>
      <c r="AB114" s="18"/>
      <c r="AC114" s="7"/>
      <c r="AD114" s="7"/>
      <c r="AE114" s="18"/>
      <c r="AF114" s="18" t="s">
        <v>76</v>
      </c>
      <c r="AG114" s="18" t="s">
        <v>76</v>
      </c>
    </row>
    <row r="115" spans="1:33" x14ac:dyDescent="0.25">
      <c r="A115" s="8">
        <v>104144</v>
      </c>
      <c r="B115" s="9" t="s">
        <v>237</v>
      </c>
      <c r="C115" s="11">
        <v>360</v>
      </c>
      <c r="D115" s="11">
        <v>180</v>
      </c>
      <c r="E115" s="11">
        <v>1</v>
      </c>
      <c r="F115" s="11">
        <v>66</v>
      </c>
      <c r="G115" s="10" t="s">
        <v>27</v>
      </c>
      <c r="H115" s="12"/>
      <c r="I115" s="12"/>
      <c r="J115" s="12"/>
      <c r="K115" s="12"/>
      <c r="L115" s="10" t="s">
        <v>10</v>
      </c>
      <c r="M115" s="7"/>
      <c r="N115" s="18"/>
      <c r="O115" s="7"/>
      <c r="P115" s="7"/>
      <c r="Q115" s="7"/>
      <c r="R115" s="10">
        <v>4</v>
      </c>
      <c r="S115" s="6">
        <v>380</v>
      </c>
      <c r="T115" s="7"/>
      <c r="U115" s="7"/>
      <c r="V115" s="10">
        <v>3</v>
      </c>
      <c r="W115" s="7"/>
      <c r="X115" s="7"/>
      <c r="Y115" s="7"/>
      <c r="Z115" s="19">
        <v>104144</v>
      </c>
      <c r="AA115" s="18"/>
      <c r="AB115" s="18"/>
      <c r="AC115" s="7"/>
      <c r="AD115" s="7"/>
      <c r="AE115" s="18"/>
      <c r="AF115" s="18" t="s">
        <v>76</v>
      </c>
      <c r="AG115" s="18" t="s">
        <v>76</v>
      </c>
    </row>
    <row r="116" spans="1:33" x14ac:dyDescent="0.25">
      <c r="A116" s="8">
        <v>109462</v>
      </c>
      <c r="B116" s="9" t="s">
        <v>239</v>
      </c>
      <c r="C116" s="11">
        <v>360</v>
      </c>
      <c r="D116" s="11">
        <v>180</v>
      </c>
      <c r="E116" s="11">
        <v>1.5</v>
      </c>
      <c r="F116" s="11">
        <v>0</v>
      </c>
      <c r="G116" s="10" t="s">
        <v>27</v>
      </c>
      <c r="H116" s="12"/>
      <c r="I116" s="12"/>
      <c r="J116" s="12"/>
      <c r="K116" s="12"/>
      <c r="L116" s="10" t="s">
        <v>10</v>
      </c>
      <c r="M116" s="7"/>
      <c r="N116" s="18"/>
      <c r="O116" s="7"/>
      <c r="P116" s="7"/>
      <c r="Q116" s="7"/>
      <c r="R116" s="10">
        <v>4</v>
      </c>
      <c r="S116" s="6">
        <v>350</v>
      </c>
      <c r="T116" s="7"/>
      <c r="U116" s="7"/>
      <c r="V116" s="10">
        <v>3</v>
      </c>
      <c r="W116" s="7"/>
      <c r="X116" s="7"/>
      <c r="Y116" s="7"/>
      <c r="Z116" s="19">
        <v>109462</v>
      </c>
      <c r="AA116" s="18"/>
      <c r="AB116" s="18"/>
      <c r="AC116" s="7"/>
      <c r="AD116" s="7"/>
      <c r="AE116" s="18"/>
      <c r="AF116" s="18" t="s">
        <v>76</v>
      </c>
      <c r="AG116" s="18" t="s">
        <v>76</v>
      </c>
    </row>
    <row r="117" spans="1:33" x14ac:dyDescent="0.25">
      <c r="A117" s="8">
        <v>100681</v>
      </c>
      <c r="B117" s="9" t="s">
        <v>240</v>
      </c>
      <c r="C117" s="11">
        <v>360</v>
      </c>
      <c r="D117" s="11">
        <v>180</v>
      </c>
      <c r="E117" s="11">
        <v>1.5</v>
      </c>
      <c r="F117" s="11">
        <v>0</v>
      </c>
      <c r="G117" s="10" t="s">
        <v>27</v>
      </c>
      <c r="H117" s="12"/>
      <c r="I117" s="12"/>
      <c r="J117" s="12"/>
      <c r="K117" s="12"/>
      <c r="L117" s="10" t="s">
        <v>10</v>
      </c>
      <c r="M117" s="7"/>
      <c r="N117" s="18"/>
      <c r="O117" s="7"/>
      <c r="P117" s="7"/>
      <c r="Q117" s="7"/>
      <c r="R117" s="10">
        <v>4</v>
      </c>
      <c r="S117" s="6">
        <v>350</v>
      </c>
      <c r="T117" s="7"/>
      <c r="U117" s="7"/>
      <c r="V117" s="10">
        <v>3</v>
      </c>
      <c r="W117" s="7"/>
      <c r="X117" s="7"/>
      <c r="Y117" s="7"/>
      <c r="Z117" s="19">
        <v>100681</v>
      </c>
      <c r="AA117" s="18"/>
      <c r="AB117" s="18"/>
      <c r="AC117" s="7"/>
      <c r="AD117" s="7"/>
      <c r="AE117" s="18"/>
      <c r="AF117" s="18" t="s">
        <v>76</v>
      </c>
      <c r="AG117" s="18" t="s">
        <v>76</v>
      </c>
    </row>
    <row r="118" spans="1:33" x14ac:dyDescent="0.25">
      <c r="A118" s="8">
        <v>100675</v>
      </c>
      <c r="B118" s="9" t="s">
        <v>241</v>
      </c>
      <c r="C118" s="11">
        <v>360</v>
      </c>
      <c r="D118" s="11">
        <v>180</v>
      </c>
      <c r="E118" s="11">
        <v>1</v>
      </c>
      <c r="F118" s="11">
        <v>0</v>
      </c>
      <c r="G118" s="10" t="s">
        <v>27</v>
      </c>
      <c r="H118" s="12"/>
      <c r="I118" s="12"/>
      <c r="J118" s="12"/>
      <c r="K118" s="12"/>
      <c r="L118" s="10" t="s">
        <v>10</v>
      </c>
      <c r="M118" s="7"/>
      <c r="N118" s="18"/>
      <c r="O118" s="7"/>
      <c r="P118" s="7"/>
      <c r="Q118" s="7"/>
      <c r="R118" s="10">
        <v>4</v>
      </c>
      <c r="S118" s="6">
        <v>400</v>
      </c>
      <c r="T118" s="7"/>
      <c r="U118" s="7"/>
      <c r="V118" s="10">
        <v>3</v>
      </c>
      <c r="W118" s="7"/>
      <c r="X118" s="7"/>
      <c r="Y118" s="7"/>
      <c r="Z118" s="18"/>
      <c r="AA118" s="18"/>
      <c r="AB118" s="18"/>
      <c r="AC118" s="7"/>
      <c r="AD118" s="7"/>
      <c r="AE118" s="18"/>
      <c r="AF118" s="18" t="s">
        <v>76</v>
      </c>
      <c r="AG118" s="18"/>
    </row>
    <row r="119" spans="1:33" x14ac:dyDescent="0.25">
      <c r="A119" s="8">
        <v>110011</v>
      </c>
      <c r="B119" s="9" t="s">
        <v>242</v>
      </c>
      <c r="C119" s="11">
        <v>200</v>
      </c>
      <c r="D119" s="11">
        <v>90</v>
      </c>
      <c r="E119" s="11">
        <v>2</v>
      </c>
      <c r="F119" s="11">
        <v>0</v>
      </c>
      <c r="G119" s="6" t="s">
        <v>26</v>
      </c>
      <c r="H119" s="12">
        <v>200</v>
      </c>
      <c r="I119" s="12">
        <v>10</v>
      </c>
      <c r="J119" s="12">
        <v>2</v>
      </c>
      <c r="K119" s="12">
        <v>0</v>
      </c>
      <c r="L119" s="6" t="s">
        <v>10</v>
      </c>
      <c r="M119" s="6"/>
      <c r="N119" s="6"/>
      <c r="O119" s="7"/>
      <c r="P119" s="7"/>
      <c r="Q119" s="7"/>
      <c r="R119" s="6" t="s">
        <v>63</v>
      </c>
      <c r="S119" s="6">
        <v>320</v>
      </c>
      <c r="T119" s="6" t="s">
        <v>244</v>
      </c>
      <c r="U119" s="6">
        <v>350</v>
      </c>
      <c r="V119" s="6">
        <v>3</v>
      </c>
      <c r="W119" s="7"/>
      <c r="X119" s="7"/>
      <c r="Y119" s="7"/>
      <c r="Z119" s="19">
        <v>110011</v>
      </c>
      <c r="AA119" s="18"/>
      <c r="AB119" s="18"/>
      <c r="AC119" s="5" t="s">
        <v>245</v>
      </c>
      <c r="AD119" s="7"/>
      <c r="AE119" s="18"/>
      <c r="AF119" s="18" t="s">
        <v>76</v>
      </c>
      <c r="AG119" s="18" t="s">
        <v>76</v>
      </c>
    </row>
    <row r="120" spans="1:33" x14ac:dyDescent="0.25">
      <c r="A120" s="8">
        <v>112911</v>
      </c>
      <c r="B120" s="9" t="s">
        <v>246</v>
      </c>
      <c r="C120" s="11">
        <v>70</v>
      </c>
      <c r="D120" s="11">
        <v>10</v>
      </c>
      <c r="E120" s="11">
        <v>5</v>
      </c>
      <c r="F120" s="11">
        <v>0</v>
      </c>
      <c r="G120" s="10" t="s">
        <v>27</v>
      </c>
      <c r="H120" s="12"/>
      <c r="I120" s="12"/>
      <c r="J120" s="12"/>
      <c r="K120" s="12"/>
      <c r="L120" s="10" t="s">
        <v>10</v>
      </c>
      <c r="M120" s="7"/>
      <c r="N120" s="18"/>
      <c r="O120" s="7"/>
      <c r="P120" s="7"/>
      <c r="Q120" s="7"/>
      <c r="R120" s="10">
        <v>4</v>
      </c>
      <c r="S120" s="10">
        <v>290</v>
      </c>
      <c r="T120" s="6" t="s">
        <v>65</v>
      </c>
      <c r="U120" s="6">
        <v>330</v>
      </c>
      <c r="V120" s="10">
        <v>3</v>
      </c>
      <c r="W120" s="7"/>
      <c r="X120" s="7"/>
      <c r="Y120" s="7"/>
      <c r="Z120" s="19">
        <v>112911</v>
      </c>
      <c r="AA120" s="18"/>
      <c r="AB120" s="18"/>
      <c r="AC120" s="7"/>
      <c r="AD120" s="7"/>
      <c r="AE120" s="18"/>
      <c r="AF120" s="18" t="s">
        <v>76</v>
      </c>
      <c r="AG120" s="18" t="s">
        <v>76</v>
      </c>
    </row>
    <row r="121" spans="1:33" x14ac:dyDescent="0.25">
      <c r="A121" s="8">
        <v>110640</v>
      </c>
      <c r="B121" s="9" t="s">
        <v>247</v>
      </c>
      <c r="C121" s="11">
        <v>70</v>
      </c>
      <c r="D121" s="11">
        <v>10</v>
      </c>
      <c r="E121" s="11">
        <v>5</v>
      </c>
      <c r="F121" s="11">
        <v>0</v>
      </c>
      <c r="G121" s="10" t="s">
        <v>27</v>
      </c>
      <c r="H121" s="12"/>
      <c r="I121" s="12"/>
      <c r="J121" s="12"/>
      <c r="K121" s="12"/>
      <c r="L121" s="10" t="s">
        <v>10</v>
      </c>
      <c r="M121" s="7"/>
      <c r="N121" s="18"/>
      <c r="O121" s="7"/>
      <c r="P121" s="7"/>
      <c r="Q121" s="7"/>
      <c r="R121" s="10">
        <v>4</v>
      </c>
      <c r="S121" s="10">
        <v>290</v>
      </c>
      <c r="T121" s="6" t="s">
        <v>65</v>
      </c>
      <c r="U121" s="6">
        <v>330</v>
      </c>
      <c r="V121" s="10">
        <v>3</v>
      </c>
      <c r="W121" s="7"/>
      <c r="X121" s="7"/>
      <c r="Y121" s="7"/>
      <c r="Z121" s="19">
        <v>110640</v>
      </c>
      <c r="AA121" s="18"/>
      <c r="AB121" s="18"/>
      <c r="AC121" s="7"/>
      <c r="AD121" s="7"/>
      <c r="AE121" s="18"/>
      <c r="AF121" s="18" t="s">
        <v>76</v>
      </c>
      <c r="AG121" s="18" t="s">
        <v>76</v>
      </c>
    </row>
    <row r="122" spans="1:33" x14ac:dyDescent="0.25">
      <c r="A122" s="8">
        <v>112912</v>
      </c>
      <c r="B122" s="9" t="s">
        <v>248</v>
      </c>
      <c r="C122" s="11">
        <v>70</v>
      </c>
      <c r="D122" s="11">
        <v>10</v>
      </c>
      <c r="E122" s="11">
        <v>5</v>
      </c>
      <c r="F122" s="11">
        <v>0</v>
      </c>
      <c r="G122" s="10" t="s">
        <v>27</v>
      </c>
      <c r="H122" s="12"/>
      <c r="I122" s="12"/>
      <c r="J122" s="12"/>
      <c r="K122" s="12"/>
      <c r="L122" s="10" t="s">
        <v>10</v>
      </c>
      <c r="M122" s="7"/>
      <c r="N122" s="18"/>
      <c r="O122" s="7"/>
      <c r="P122" s="7"/>
      <c r="Q122" s="7"/>
      <c r="R122" s="10">
        <v>4</v>
      </c>
      <c r="S122" s="10">
        <v>290</v>
      </c>
      <c r="T122" s="6" t="s">
        <v>65</v>
      </c>
      <c r="U122" s="6">
        <v>330</v>
      </c>
      <c r="V122" s="10">
        <v>3</v>
      </c>
      <c r="W122" s="7"/>
      <c r="X122" s="7"/>
      <c r="Y122" s="7"/>
      <c r="Z122" s="19">
        <v>112912</v>
      </c>
      <c r="AA122" s="18"/>
      <c r="AB122" s="18"/>
      <c r="AC122" s="7"/>
      <c r="AD122" s="7"/>
      <c r="AE122" s="18"/>
      <c r="AF122" s="18" t="s">
        <v>76</v>
      </c>
      <c r="AG122" s="18" t="s">
        <v>76</v>
      </c>
    </row>
    <row r="123" spans="1:33" x14ac:dyDescent="0.25">
      <c r="A123" s="8">
        <v>105966</v>
      </c>
      <c r="B123" s="9" t="s">
        <v>251</v>
      </c>
      <c r="C123" s="11">
        <v>120</v>
      </c>
      <c r="D123" s="11">
        <v>10</v>
      </c>
      <c r="E123" s="11">
        <v>3</v>
      </c>
      <c r="F123" s="11">
        <v>0</v>
      </c>
      <c r="G123" s="6" t="s">
        <v>27</v>
      </c>
      <c r="H123" s="12"/>
      <c r="I123" s="12"/>
      <c r="J123" s="12"/>
      <c r="K123" s="12"/>
      <c r="L123" s="6" t="s">
        <v>10</v>
      </c>
      <c r="M123" s="6"/>
      <c r="N123" s="6" t="s">
        <v>74</v>
      </c>
      <c r="O123" s="7"/>
      <c r="P123" s="7"/>
      <c r="Q123" s="7"/>
      <c r="R123" s="6">
        <v>4</v>
      </c>
      <c r="S123" s="6">
        <v>280</v>
      </c>
      <c r="T123" s="6"/>
      <c r="U123" s="6"/>
      <c r="V123" s="6">
        <v>3</v>
      </c>
      <c r="W123" s="7"/>
      <c r="X123" s="7"/>
      <c r="Y123" s="7"/>
      <c r="Z123" s="19">
        <v>105966</v>
      </c>
      <c r="AA123" s="18"/>
      <c r="AB123" s="18"/>
      <c r="AC123" s="7"/>
      <c r="AD123" s="7"/>
      <c r="AE123" s="18"/>
      <c r="AF123" s="18" t="s">
        <v>76</v>
      </c>
      <c r="AG123" s="18" t="s">
        <v>76</v>
      </c>
    </row>
    <row r="124" spans="1:33" x14ac:dyDescent="0.25">
      <c r="A124" s="8">
        <v>102863</v>
      </c>
      <c r="B124" s="9" t="s">
        <v>252</v>
      </c>
      <c r="C124" s="11">
        <v>720</v>
      </c>
      <c r="D124" s="11">
        <v>160</v>
      </c>
      <c r="E124" s="11">
        <v>1</v>
      </c>
      <c r="F124" s="11">
        <v>0</v>
      </c>
      <c r="G124" s="10" t="s">
        <v>26</v>
      </c>
      <c r="H124" s="12">
        <v>720</v>
      </c>
      <c r="I124" s="12">
        <v>160</v>
      </c>
      <c r="J124" s="12">
        <v>1</v>
      </c>
      <c r="K124" s="12">
        <v>0</v>
      </c>
      <c r="L124" s="10" t="s">
        <v>10</v>
      </c>
      <c r="M124" s="7"/>
      <c r="N124" s="18"/>
      <c r="O124" s="7"/>
      <c r="P124" s="7"/>
      <c r="Q124" s="7"/>
      <c r="R124" s="6" t="s">
        <v>63</v>
      </c>
      <c r="S124" s="6">
        <v>400</v>
      </c>
      <c r="T124" s="7"/>
      <c r="U124" s="7"/>
      <c r="V124" s="10">
        <v>3</v>
      </c>
      <c r="W124" s="7"/>
      <c r="X124" s="7"/>
      <c r="Y124" s="7"/>
      <c r="Z124" s="19">
        <v>102863</v>
      </c>
      <c r="AA124" s="18"/>
      <c r="AB124" s="18"/>
      <c r="AC124" s="7"/>
      <c r="AD124" s="7"/>
      <c r="AE124" s="18"/>
      <c r="AF124" s="18" t="s">
        <v>76</v>
      </c>
      <c r="AG124" s="18" t="s">
        <v>76</v>
      </c>
    </row>
    <row r="125" spans="1:33" x14ac:dyDescent="0.25">
      <c r="A125" s="8">
        <v>110293</v>
      </c>
      <c r="B125" s="9" t="s">
        <v>253</v>
      </c>
      <c r="C125" s="11">
        <v>80</v>
      </c>
      <c r="D125" s="11">
        <v>10</v>
      </c>
      <c r="E125" s="11">
        <v>4</v>
      </c>
      <c r="F125" s="11">
        <v>0</v>
      </c>
      <c r="G125" s="6" t="s">
        <v>27</v>
      </c>
      <c r="H125" s="12"/>
      <c r="I125" s="12"/>
      <c r="J125" s="12"/>
      <c r="K125" s="12"/>
      <c r="L125" s="10" t="s">
        <v>10</v>
      </c>
      <c r="M125" s="7"/>
      <c r="N125" s="18"/>
      <c r="O125" s="7"/>
      <c r="P125" s="7"/>
      <c r="Q125" s="7"/>
      <c r="R125" s="6">
        <v>4</v>
      </c>
      <c r="S125" s="6">
        <v>330</v>
      </c>
      <c r="T125" s="7"/>
      <c r="U125" s="7"/>
      <c r="V125" s="6">
        <v>3</v>
      </c>
      <c r="W125" s="7"/>
      <c r="X125" s="7"/>
      <c r="Y125" s="7"/>
      <c r="Z125" s="19">
        <v>110293</v>
      </c>
      <c r="AA125" s="18"/>
      <c r="AB125" s="18"/>
      <c r="AC125" s="7"/>
      <c r="AD125" s="7"/>
      <c r="AE125" s="18"/>
      <c r="AF125" s="18" t="s">
        <v>76</v>
      </c>
      <c r="AG125" s="18" t="s">
        <v>76</v>
      </c>
    </row>
    <row r="126" spans="1:33" x14ac:dyDescent="0.25">
      <c r="A126" s="8">
        <v>106736</v>
      </c>
      <c r="B126" s="9" t="s">
        <v>254</v>
      </c>
      <c r="C126" s="11">
        <v>240</v>
      </c>
      <c r="D126" s="11">
        <v>10</v>
      </c>
      <c r="E126" s="11">
        <v>1.5</v>
      </c>
      <c r="F126" s="11">
        <v>0</v>
      </c>
      <c r="G126" s="6" t="s">
        <v>26</v>
      </c>
      <c r="H126" s="12">
        <v>240</v>
      </c>
      <c r="I126" s="12">
        <v>10</v>
      </c>
      <c r="J126" s="12">
        <v>1.5</v>
      </c>
      <c r="K126" s="12">
        <v>0</v>
      </c>
      <c r="L126" s="6" t="s">
        <v>10</v>
      </c>
      <c r="M126" s="6"/>
      <c r="N126" s="6"/>
      <c r="O126" s="7"/>
      <c r="P126" s="7"/>
      <c r="Q126" s="7"/>
      <c r="R126" s="6" t="s">
        <v>63</v>
      </c>
      <c r="S126" s="6">
        <v>380</v>
      </c>
      <c r="T126" s="6"/>
      <c r="U126" s="6"/>
      <c r="V126" s="6">
        <v>3</v>
      </c>
      <c r="W126" s="7"/>
      <c r="X126" s="7"/>
      <c r="Y126" s="7"/>
      <c r="Z126" s="19">
        <v>106736</v>
      </c>
      <c r="AA126" s="18"/>
      <c r="AB126" s="18"/>
      <c r="AC126" s="7"/>
      <c r="AD126" s="7"/>
      <c r="AE126" s="18"/>
      <c r="AF126" s="18" t="s">
        <v>76</v>
      </c>
      <c r="AG126" s="18" t="s">
        <v>76</v>
      </c>
    </row>
    <row r="127" spans="1:33" x14ac:dyDescent="0.25">
      <c r="A127" s="8">
        <v>106737</v>
      </c>
      <c r="B127" s="5" t="s">
        <v>255</v>
      </c>
      <c r="C127" s="11">
        <v>120</v>
      </c>
      <c r="D127" s="11">
        <v>10</v>
      </c>
      <c r="E127" s="11">
        <v>3</v>
      </c>
      <c r="F127" s="11">
        <v>0</v>
      </c>
      <c r="G127" s="6" t="s">
        <v>27</v>
      </c>
      <c r="H127" s="12"/>
      <c r="I127" s="12"/>
      <c r="J127" s="12"/>
      <c r="K127" s="12"/>
      <c r="L127" s="6" t="s">
        <v>10</v>
      </c>
      <c r="M127" s="6"/>
      <c r="N127" s="6" t="s">
        <v>123</v>
      </c>
      <c r="O127" s="7"/>
      <c r="P127" s="7"/>
      <c r="Q127" s="7"/>
      <c r="R127" s="6" t="s">
        <v>63</v>
      </c>
      <c r="S127" s="6">
        <v>330</v>
      </c>
      <c r="T127" s="6"/>
      <c r="U127" s="6"/>
      <c r="V127" s="6">
        <v>3</v>
      </c>
      <c r="W127" s="7"/>
      <c r="X127" s="7"/>
      <c r="Y127" s="7"/>
      <c r="Z127" s="19">
        <v>106737</v>
      </c>
      <c r="AA127" s="18"/>
      <c r="AB127" s="18"/>
      <c r="AC127" s="7"/>
      <c r="AD127" s="7"/>
      <c r="AE127" s="18"/>
      <c r="AF127" s="18" t="s">
        <v>76</v>
      </c>
      <c r="AG127" s="18" t="s">
        <v>76</v>
      </c>
    </row>
    <row r="128" spans="1:33" x14ac:dyDescent="0.25">
      <c r="A128" s="8">
        <v>106735</v>
      </c>
      <c r="B128" s="9" t="s">
        <v>256</v>
      </c>
      <c r="C128" s="11"/>
      <c r="D128" s="11"/>
      <c r="E128" s="11"/>
      <c r="F128" s="11"/>
      <c r="G128" s="7"/>
      <c r="H128" s="12">
        <v>80</v>
      </c>
      <c r="I128" s="12">
        <v>10</v>
      </c>
      <c r="J128" s="12">
        <v>3</v>
      </c>
      <c r="K128" s="12">
        <v>0</v>
      </c>
      <c r="L128" s="6" t="s">
        <v>10</v>
      </c>
      <c r="M128" s="6"/>
      <c r="N128" s="6" t="s">
        <v>257</v>
      </c>
      <c r="O128" s="7"/>
      <c r="P128" s="7"/>
      <c r="Q128" s="7"/>
      <c r="R128" s="6" t="s">
        <v>63</v>
      </c>
      <c r="S128" s="6">
        <v>330</v>
      </c>
      <c r="T128" s="6"/>
      <c r="U128" s="6"/>
      <c r="V128" s="6">
        <v>3</v>
      </c>
      <c r="W128" s="7"/>
      <c r="X128" s="7"/>
      <c r="Y128" s="7"/>
      <c r="Z128" s="19">
        <v>106735</v>
      </c>
      <c r="AA128" s="18"/>
      <c r="AB128" s="18"/>
      <c r="AC128" s="7"/>
      <c r="AD128" s="7"/>
      <c r="AE128" s="18"/>
      <c r="AF128" s="18" t="s">
        <v>76</v>
      </c>
      <c r="AG128" s="18" t="s">
        <v>76</v>
      </c>
    </row>
    <row r="129" spans="1:33" x14ac:dyDescent="0.25">
      <c r="A129" s="8">
        <v>100574</v>
      </c>
      <c r="B129" s="9" t="s">
        <v>258</v>
      </c>
      <c r="C129" s="11">
        <v>120</v>
      </c>
      <c r="D129" s="11">
        <v>10</v>
      </c>
      <c r="E129" s="11">
        <v>3</v>
      </c>
      <c r="F129" s="11">
        <v>0</v>
      </c>
      <c r="G129" s="6" t="s">
        <v>27</v>
      </c>
      <c r="H129" s="12"/>
      <c r="I129" s="12"/>
      <c r="J129" s="12"/>
      <c r="K129" s="12"/>
      <c r="L129" s="6" t="s">
        <v>10</v>
      </c>
      <c r="M129" s="6"/>
      <c r="N129" s="6" t="s">
        <v>74</v>
      </c>
      <c r="O129" s="7"/>
      <c r="P129" s="7"/>
      <c r="Q129" s="7"/>
      <c r="R129" s="6">
        <v>4</v>
      </c>
      <c r="S129" s="6">
        <v>280</v>
      </c>
      <c r="T129" s="6"/>
      <c r="U129" s="6"/>
      <c r="V129" s="6">
        <v>3</v>
      </c>
      <c r="W129" s="7"/>
      <c r="X129" s="7"/>
      <c r="Y129" s="7"/>
      <c r="Z129" s="18"/>
      <c r="AA129" s="18"/>
      <c r="AB129" s="18"/>
      <c r="AC129" s="7"/>
      <c r="AD129" s="7"/>
      <c r="AE129" s="18"/>
      <c r="AF129" s="18" t="s">
        <v>76</v>
      </c>
      <c r="AG129" s="18"/>
    </row>
    <row r="130" spans="1:33" x14ac:dyDescent="0.25">
      <c r="A130" s="8">
        <v>103357</v>
      </c>
      <c r="B130" s="9" t="s">
        <v>259</v>
      </c>
      <c r="C130" s="11">
        <v>120</v>
      </c>
      <c r="D130" s="11">
        <v>10</v>
      </c>
      <c r="E130" s="11">
        <v>3</v>
      </c>
      <c r="F130" s="11">
        <v>0</v>
      </c>
      <c r="G130" s="6" t="s">
        <v>27</v>
      </c>
      <c r="H130" s="12"/>
      <c r="I130" s="12"/>
      <c r="J130" s="12"/>
      <c r="K130" s="12"/>
      <c r="L130" s="6" t="s">
        <v>10</v>
      </c>
      <c r="M130" s="7"/>
      <c r="N130" s="18"/>
      <c r="O130" s="7"/>
      <c r="P130" s="7"/>
      <c r="Q130" s="7"/>
      <c r="R130" s="10" t="s">
        <v>63</v>
      </c>
      <c r="S130" s="6">
        <v>330</v>
      </c>
      <c r="T130" s="7"/>
      <c r="U130" s="7"/>
      <c r="V130" s="10">
        <v>3</v>
      </c>
      <c r="W130" s="7"/>
      <c r="X130" s="7"/>
      <c r="Y130" s="7"/>
      <c r="Z130" s="18"/>
      <c r="AA130" s="18"/>
      <c r="AB130" s="18"/>
      <c r="AC130" s="7"/>
      <c r="AD130" s="7"/>
      <c r="AE130" s="18"/>
      <c r="AF130" s="18" t="s">
        <v>76</v>
      </c>
      <c r="AG130" s="18"/>
    </row>
    <row r="131" spans="1:33" x14ac:dyDescent="0.25">
      <c r="A131" s="8">
        <v>103360</v>
      </c>
      <c r="B131" s="9" t="s">
        <v>260</v>
      </c>
      <c r="C131" s="11">
        <v>120</v>
      </c>
      <c r="D131" s="11">
        <v>10</v>
      </c>
      <c r="E131" s="11">
        <v>3</v>
      </c>
      <c r="F131" s="11">
        <v>0</v>
      </c>
      <c r="G131" s="6" t="s">
        <v>27</v>
      </c>
      <c r="H131" s="12"/>
      <c r="I131" s="12"/>
      <c r="J131" s="12"/>
      <c r="K131" s="12"/>
      <c r="L131" s="6" t="s">
        <v>10</v>
      </c>
      <c r="M131" s="7"/>
      <c r="N131" s="18"/>
      <c r="O131" s="7"/>
      <c r="P131" s="7"/>
      <c r="Q131" s="7"/>
      <c r="R131" s="10" t="s">
        <v>63</v>
      </c>
      <c r="S131" s="6">
        <v>330</v>
      </c>
      <c r="T131" s="7"/>
      <c r="U131" s="7"/>
      <c r="V131" s="10">
        <v>3</v>
      </c>
      <c r="W131" s="7"/>
      <c r="X131" s="7"/>
      <c r="Y131" s="7"/>
      <c r="Z131" s="18"/>
      <c r="AA131" s="18"/>
      <c r="AB131" s="18"/>
      <c r="AC131" s="7"/>
      <c r="AD131" s="7"/>
      <c r="AE131" s="18"/>
      <c r="AF131" s="18" t="s">
        <v>76</v>
      </c>
      <c r="AG131" s="18"/>
    </row>
    <row r="132" spans="1:33" x14ac:dyDescent="0.25">
      <c r="A132" s="8">
        <v>105966</v>
      </c>
      <c r="B132" s="9" t="s">
        <v>251</v>
      </c>
      <c r="C132" s="11">
        <v>120</v>
      </c>
      <c r="D132" s="11">
        <v>10</v>
      </c>
      <c r="E132" s="11">
        <v>3</v>
      </c>
      <c r="F132" s="11">
        <v>0</v>
      </c>
      <c r="G132" s="10" t="s">
        <v>27</v>
      </c>
      <c r="H132" s="12"/>
      <c r="I132" s="12"/>
      <c r="J132" s="12"/>
      <c r="K132" s="12"/>
      <c r="L132" s="6" t="s">
        <v>10</v>
      </c>
      <c r="M132" s="6"/>
      <c r="N132" s="6" t="s">
        <v>74</v>
      </c>
      <c r="O132" s="7"/>
      <c r="P132" s="7"/>
      <c r="Q132" s="7"/>
      <c r="R132" s="6">
        <v>4</v>
      </c>
      <c r="S132" s="6">
        <v>280</v>
      </c>
      <c r="T132" s="6"/>
      <c r="U132" s="6"/>
      <c r="V132" s="6">
        <v>3</v>
      </c>
      <c r="W132" s="7"/>
      <c r="X132" s="7"/>
      <c r="Y132" s="7"/>
      <c r="Z132" s="18"/>
      <c r="AA132" s="18"/>
      <c r="AB132" s="18"/>
      <c r="AC132" s="7"/>
      <c r="AD132" s="7"/>
      <c r="AE132" s="18"/>
      <c r="AF132" s="18" t="s">
        <v>76</v>
      </c>
      <c r="AG132" s="18"/>
    </row>
    <row r="133" spans="1:33" x14ac:dyDescent="0.25">
      <c r="A133" s="8">
        <v>107546</v>
      </c>
      <c r="B133" s="9" t="s">
        <v>262</v>
      </c>
      <c r="C133" s="11">
        <v>240</v>
      </c>
      <c r="D133" s="11">
        <v>10</v>
      </c>
      <c r="E133" s="11">
        <v>1.5</v>
      </c>
      <c r="F133" s="11">
        <v>-90</v>
      </c>
      <c r="G133" s="6" t="s">
        <v>26</v>
      </c>
      <c r="H133" s="12">
        <v>240</v>
      </c>
      <c r="I133" s="12">
        <v>10</v>
      </c>
      <c r="J133" s="12">
        <v>1.5</v>
      </c>
      <c r="K133" s="12">
        <v>-90</v>
      </c>
      <c r="L133" s="6" t="s">
        <v>10</v>
      </c>
      <c r="M133" s="6"/>
      <c r="N133" s="6"/>
      <c r="O133" s="7"/>
      <c r="P133" s="7"/>
      <c r="Q133" s="7"/>
      <c r="R133" s="6" t="s">
        <v>63</v>
      </c>
      <c r="S133" s="6">
        <v>300</v>
      </c>
      <c r="T133" s="6"/>
      <c r="U133" s="6"/>
      <c r="V133" s="6">
        <v>3</v>
      </c>
      <c r="W133" s="7"/>
      <c r="X133" s="7"/>
      <c r="Y133" s="7"/>
      <c r="Z133" s="19">
        <v>107546</v>
      </c>
      <c r="AA133" s="18"/>
      <c r="AB133" s="18"/>
      <c r="AC133" s="7"/>
      <c r="AD133" s="7"/>
      <c r="AE133" s="18"/>
      <c r="AF133" s="18" t="s">
        <v>76</v>
      </c>
      <c r="AG133" s="18" t="s">
        <v>76</v>
      </c>
    </row>
    <row r="134" spans="1:33" x14ac:dyDescent="0.25">
      <c r="A134" s="8">
        <v>107931</v>
      </c>
      <c r="B134" s="9" t="s">
        <v>263</v>
      </c>
      <c r="C134" s="11">
        <v>120</v>
      </c>
      <c r="D134" s="11">
        <v>10</v>
      </c>
      <c r="E134" s="11">
        <v>3</v>
      </c>
      <c r="F134" s="11">
        <v>0</v>
      </c>
      <c r="G134" s="10" t="s">
        <v>27</v>
      </c>
      <c r="H134" s="12"/>
      <c r="I134" s="12"/>
      <c r="J134" s="12"/>
      <c r="K134" s="12"/>
      <c r="L134" s="6" t="s">
        <v>10</v>
      </c>
      <c r="M134" s="6"/>
      <c r="N134" s="6" t="s">
        <v>74</v>
      </c>
      <c r="O134" s="7"/>
      <c r="P134" s="7"/>
      <c r="Q134" s="7"/>
      <c r="R134" s="6" t="s">
        <v>63</v>
      </c>
      <c r="S134" s="6">
        <v>300</v>
      </c>
      <c r="T134" s="6"/>
      <c r="U134" s="6"/>
      <c r="V134" s="6">
        <v>3</v>
      </c>
      <c r="W134" s="7"/>
      <c r="X134" s="7"/>
      <c r="Y134" s="7"/>
      <c r="Z134" s="19">
        <v>107931</v>
      </c>
      <c r="AA134" s="18"/>
      <c r="AB134" s="18"/>
      <c r="AC134" s="7"/>
      <c r="AD134" s="7"/>
      <c r="AE134" s="18"/>
      <c r="AF134" s="18" t="s">
        <v>76</v>
      </c>
      <c r="AG134" s="18" t="s">
        <v>76</v>
      </c>
    </row>
    <row r="135" spans="1:33" x14ac:dyDescent="0.25">
      <c r="A135" s="8">
        <v>100180</v>
      </c>
      <c r="B135" s="9" t="s">
        <v>264</v>
      </c>
      <c r="C135" s="11">
        <v>70</v>
      </c>
      <c r="D135" s="11">
        <v>10</v>
      </c>
      <c r="E135" s="11">
        <v>5</v>
      </c>
      <c r="F135" s="11">
        <v>0</v>
      </c>
      <c r="G135" s="10" t="s">
        <v>27</v>
      </c>
      <c r="H135" s="12"/>
      <c r="I135" s="12"/>
      <c r="J135" s="12"/>
      <c r="K135" s="12"/>
      <c r="L135" s="6" t="s">
        <v>10</v>
      </c>
      <c r="M135" s="7"/>
      <c r="N135" s="18"/>
      <c r="O135" s="7"/>
      <c r="P135" s="7"/>
      <c r="Q135" s="7"/>
      <c r="R135" s="6">
        <v>4</v>
      </c>
      <c r="S135" s="6">
        <v>330</v>
      </c>
      <c r="T135" s="6" t="s">
        <v>78</v>
      </c>
      <c r="U135" s="7"/>
      <c r="V135" s="6">
        <v>3</v>
      </c>
      <c r="W135" s="7"/>
      <c r="X135" s="7"/>
      <c r="Y135" s="7"/>
      <c r="Z135" s="18"/>
      <c r="AA135" s="18"/>
      <c r="AB135" s="18"/>
      <c r="AC135" s="7"/>
      <c r="AD135" s="7"/>
      <c r="AE135" s="18"/>
      <c r="AF135" s="18" t="s">
        <v>76</v>
      </c>
      <c r="AG135" s="18"/>
    </row>
    <row r="136" spans="1:33" x14ac:dyDescent="0.25">
      <c r="A136" s="8">
        <v>100260</v>
      </c>
      <c r="B136" s="9" t="s">
        <v>265</v>
      </c>
      <c r="C136" s="11">
        <v>70</v>
      </c>
      <c r="D136" s="11">
        <v>10</v>
      </c>
      <c r="E136" s="11">
        <v>5</v>
      </c>
      <c r="F136" s="11">
        <v>0</v>
      </c>
      <c r="G136" s="6" t="s">
        <v>27</v>
      </c>
      <c r="H136" s="12"/>
      <c r="I136" s="12"/>
      <c r="J136" s="12"/>
      <c r="K136" s="12"/>
      <c r="L136" s="10" t="s">
        <v>10</v>
      </c>
      <c r="M136" s="7"/>
      <c r="N136" s="18"/>
      <c r="O136" s="7"/>
      <c r="P136" s="7"/>
      <c r="Q136" s="7"/>
      <c r="R136" s="10">
        <v>4</v>
      </c>
      <c r="S136" s="6">
        <v>330</v>
      </c>
      <c r="T136" s="6" t="s">
        <v>78</v>
      </c>
      <c r="U136" s="6">
        <v>350</v>
      </c>
      <c r="V136" s="10">
        <v>3</v>
      </c>
      <c r="W136" s="7"/>
      <c r="X136" s="7"/>
      <c r="Y136" s="7"/>
      <c r="Z136" s="19">
        <v>100260</v>
      </c>
      <c r="AA136" s="18"/>
      <c r="AB136" s="18"/>
      <c r="AC136" s="7"/>
      <c r="AD136" s="7"/>
      <c r="AE136" s="18"/>
      <c r="AF136" s="18" t="s">
        <v>76</v>
      </c>
      <c r="AG136" s="18" t="s">
        <v>76</v>
      </c>
    </row>
    <row r="137" spans="1:33" x14ac:dyDescent="0.25">
      <c r="A137" s="8">
        <v>100486</v>
      </c>
      <c r="B137" s="9" t="s">
        <v>266</v>
      </c>
      <c r="C137" s="11">
        <v>120</v>
      </c>
      <c r="D137" s="11">
        <v>10</v>
      </c>
      <c r="E137" s="11">
        <v>3</v>
      </c>
      <c r="F137" s="11">
        <v>0</v>
      </c>
      <c r="G137" s="10" t="s">
        <v>26</v>
      </c>
      <c r="H137" s="12">
        <v>140</v>
      </c>
      <c r="I137" s="12">
        <v>90</v>
      </c>
      <c r="J137" s="12">
        <v>2</v>
      </c>
      <c r="K137" s="12">
        <v>0</v>
      </c>
      <c r="L137" s="10" t="s">
        <v>10</v>
      </c>
      <c r="M137" s="7"/>
      <c r="N137" s="18"/>
      <c r="O137" s="7"/>
      <c r="P137" s="7"/>
      <c r="Q137" s="7"/>
      <c r="R137" s="10">
        <v>4</v>
      </c>
      <c r="S137" s="6">
        <v>330</v>
      </c>
      <c r="T137" s="7"/>
      <c r="U137" s="7"/>
      <c r="V137" s="10">
        <v>3</v>
      </c>
      <c r="W137" s="7"/>
      <c r="X137" s="7"/>
      <c r="Y137" s="7"/>
      <c r="Z137" s="18"/>
      <c r="AA137" s="18"/>
      <c r="AB137" s="18"/>
      <c r="AC137" s="7"/>
      <c r="AD137" s="7"/>
      <c r="AE137" s="18"/>
      <c r="AF137" s="18" t="s">
        <v>76</v>
      </c>
      <c r="AG137" s="18"/>
    </row>
    <row r="138" spans="1:33" x14ac:dyDescent="0.25">
      <c r="A138" s="8">
        <v>100513</v>
      </c>
      <c r="B138" s="9" t="s">
        <v>267</v>
      </c>
      <c r="C138" s="11">
        <v>120</v>
      </c>
      <c r="D138" s="11">
        <v>10</v>
      </c>
      <c r="E138" s="11">
        <v>3</v>
      </c>
      <c r="F138" s="11">
        <v>0</v>
      </c>
      <c r="G138" s="6" t="s">
        <v>27</v>
      </c>
      <c r="H138" s="12"/>
      <c r="I138" s="12"/>
      <c r="J138" s="12"/>
      <c r="K138" s="12"/>
      <c r="L138" s="6" t="s">
        <v>10</v>
      </c>
      <c r="M138" s="6"/>
      <c r="N138" s="6" t="s">
        <v>269</v>
      </c>
      <c r="O138" s="7"/>
      <c r="P138" s="7"/>
      <c r="Q138" s="7"/>
      <c r="R138" s="6">
        <v>4</v>
      </c>
      <c r="S138" s="6">
        <v>280</v>
      </c>
      <c r="T138" s="6"/>
      <c r="U138" s="6"/>
      <c r="V138" s="6">
        <v>3</v>
      </c>
      <c r="W138" s="7"/>
      <c r="X138" s="7"/>
      <c r="Y138" s="7"/>
      <c r="Z138" s="19">
        <v>100513</v>
      </c>
      <c r="AA138" s="18"/>
      <c r="AB138" s="18"/>
      <c r="AC138" s="7"/>
      <c r="AD138" s="7"/>
      <c r="AE138" s="18"/>
      <c r="AF138" s="18" t="s">
        <v>76</v>
      </c>
      <c r="AG138" s="18" t="s">
        <v>76</v>
      </c>
    </row>
    <row r="139" spans="1:33" x14ac:dyDescent="0.25">
      <c r="A139" s="8">
        <v>100477</v>
      </c>
      <c r="B139" s="9" t="s">
        <v>268</v>
      </c>
      <c r="C139" s="11">
        <v>120</v>
      </c>
      <c r="D139" s="11">
        <v>10</v>
      </c>
      <c r="E139" s="11">
        <v>3</v>
      </c>
      <c r="F139" s="11">
        <v>0</v>
      </c>
      <c r="G139" s="6" t="s">
        <v>27</v>
      </c>
      <c r="H139" s="12"/>
      <c r="I139" s="12"/>
      <c r="J139" s="12"/>
      <c r="K139" s="12"/>
      <c r="L139" s="6" t="s">
        <v>10</v>
      </c>
      <c r="M139" s="6"/>
      <c r="N139" s="6" t="s">
        <v>269</v>
      </c>
      <c r="O139" s="7"/>
      <c r="P139" s="7"/>
      <c r="Q139" s="7"/>
      <c r="R139" s="6">
        <v>4</v>
      </c>
      <c r="S139" s="6">
        <v>280</v>
      </c>
      <c r="T139" s="6"/>
      <c r="U139" s="6"/>
      <c r="V139" s="6">
        <v>3</v>
      </c>
      <c r="W139" s="7"/>
      <c r="X139" s="7"/>
      <c r="Y139" s="7"/>
      <c r="Z139" s="18"/>
      <c r="AA139" s="18"/>
      <c r="AB139" s="18"/>
      <c r="AC139" s="7"/>
      <c r="AD139" s="7"/>
      <c r="AE139" s="18"/>
      <c r="AF139" s="18" t="s">
        <v>76</v>
      </c>
      <c r="AG139" s="18"/>
    </row>
    <row r="140" spans="1:33" x14ac:dyDescent="0.25">
      <c r="A140" s="8">
        <v>110013</v>
      </c>
      <c r="B140" s="5" t="s">
        <v>270</v>
      </c>
      <c r="C140" s="11">
        <v>70</v>
      </c>
      <c r="D140" s="11">
        <v>10</v>
      </c>
      <c r="E140" s="11">
        <v>5</v>
      </c>
      <c r="F140" s="11">
        <v>0</v>
      </c>
      <c r="G140" s="10" t="s">
        <v>27</v>
      </c>
      <c r="H140" s="12"/>
      <c r="I140" s="12"/>
      <c r="J140" s="12"/>
      <c r="K140" s="12"/>
      <c r="L140" s="10" t="s">
        <v>10</v>
      </c>
      <c r="M140" s="6" t="s">
        <v>271</v>
      </c>
      <c r="N140" s="18"/>
      <c r="O140" s="7"/>
      <c r="P140" s="7"/>
      <c r="Q140" s="7"/>
      <c r="R140" s="10" t="s">
        <v>63</v>
      </c>
      <c r="S140" s="6">
        <v>330</v>
      </c>
      <c r="T140" s="6" t="s">
        <v>78</v>
      </c>
      <c r="U140" s="6">
        <v>360</v>
      </c>
      <c r="V140" s="10">
        <v>3</v>
      </c>
      <c r="W140" s="7"/>
      <c r="X140" s="7"/>
      <c r="Y140" s="7"/>
      <c r="Z140" s="19">
        <v>110013</v>
      </c>
      <c r="AA140" s="18"/>
      <c r="AB140" s="18"/>
      <c r="AC140" s="5" t="s">
        <v>272</v>
      </c>
      <c r="AD140" s="7"/>
      <c r="AE140" s="18"/>
      <c r="AF140" s="18" t="s">
        <v>76</v>
      </c>
      <c r="AG140" s="18" t="s">
        <v>76</v>
      </c>
    </row>
    <row r="141" spans="1:33" x14ac:dyDescent="0.25">
      <c r="A141" s="8">
        <v>109187</v>
      </c>
      <c r="B141" s="5" t="s">
        <v>273</v>
      </c>
      <c r="C141" s="11">
        <v>70</v>
      </c>
      <c r="D141" s="11">
        <v>10</v>
      </c>
      <c r="E141" s="11">
        <v>5</v>
      </c>
      <c r="F141" s="11">
        <v>0</v>
      </c>
      <c r="G141" s="10" t="s">
        <v>27</v>
      </c>
      <c r="H141" s="12"/>
      <c r="I141" s="12"/>
      <c r="J141" s="12"/>
      <c r="K141" s="12"/>
      <c r="L141" s="10" t="s">
        <v>10</v>
      </c>
      <c r="M141" s="7"/>
      <c r="N141" s="18"/>
      <c r="O141" s="7"/>
      <c r="P141" s="7"/>
      <c r="Q141" s="7"/>
      <c r="R141" s="6" t="s">
        <v>63</v>
      </c>
      <c r="S141" s="6">
        <v>330</v>
      </c>
      <c r="T141" s="6" t="s">
        <v>78</v>
      </c>
      <c r="U141" s="6">
        <v>360</v>
      </c>
      <c r="V141" s="6">
        <v>3</v>
      </c>
      <c r="W141" s="7"/>
      <c r="X141" s="7"/>
      <c r="Y141" s="7"/>
      <c r="Z141" s="19">
        <v>109187</v>
      </c>
      <c r="AA141" s="18"/>
      <c r="AB141" s="18"/>
      <c r="AC141" s="7"/>
      <c r="AD141" s="7"/>
      <c r="AE141" s="18"/>
      <c r="AF141" s="18" t="s">
        <v>76</v>
      </c>
      <c r="AG141" s="18" t="s">
        <v>76</v>
      </c>
    </row>
    <row r="142" spans="1:33" x14ac:dyDescent="0.25">
      <c r="A142" s="8">
        <v>100400</v>
      </c>
      <c r="B142" s="9" t="s">
        <v>274</v>
      </c>
      <c r="C142" s="11">
        <v>200</v>
      </c>
      <c r="D142" s="11">
        <v>90</v>
      </c>
      <c r="E142" s="11">
        <v>2</v>
      </c>
      <c r="F142" s="11">
        <v>-30</v>
      </c>
      <c r="G142" s="6" t="s">
        <v>26</v>
      </c>
      <c r="H142" s="12">
        <v>200</v>
      </c>
      <c r="I142" s="12">
        <v>10</v>
      </c>
      <c r="J142" s="12">
        <v>2</v>
      </c>
      <c r="K142" s="12">
        <v>0</v>
      </c>
      <c r="L142" s="6" t="s">
        <v>10</v>
      </c>
      <c r="M142" s="6"/>
      <c r="N142" s="6"/>
      <c r="O142" s="7"/>
      <c r="P142" s="7"/>
      <c r="Q142" s="7"/>
      <c r="R142" s="6">
        <v>4</v>
      </c>
      <c r="S142" s="6">
        <v>320</v>
      </c>
      <c r="T142" s="6"/>
      <c r="U142" s="6"/>
      <c r="V142" s="6">
        <v>3</v>
      </c>
      <c r="W142" s="7"/>
      <c r="X142" s="7"/>
      <c r="Y142" s="7"/>
      <c r="Z142" s="19">
        <v>100400</v>
      </c>
      <c r="AA142" s="18"/>
      <c r="AB142" s="18"/>
      <c r="AC142" s="7"/>
      <c r="AD142" s="7"/>
      <c r="AE142" s="18"/>
      <c r="AF142" s="18" t="s">
        <v>76</v>
      </c>
      <c r="AG142" s="18"/>
    </row>
    <row r="143" spans="1:33" x14ac:dyDescent="0.25">
      <c r="A143" s="8">
        <v>111466</v>
      </c>
      <c r="B143" s="9" t="s">
        <v>277</v>
      </c>
      <c r="C143" s="11"/>
      <c r="D143" s="11"/>
      <c r="E143" s="11"/>
      <c r="F143" s="11"/>
      <c r="G143" s="6" t="s">
        <v>27</v>
      </c>
      <c r="H143" s="12"/>
      <c r="I143" s="12"/>
      <c r="J143" s="12"/>
      <c r="K143" s="12"/>
      <c r="L143" s="10" t="s">
        <v>278</v>
      </c>
      <c r="M143" s="7"/>
      <c r="N143" s="6" t="s">
        <v>279</v>
      </c>
      <c r="O143" s="7"/>
      <c r="P143" s="7"/>
      <c r="Q143" s="7"/>
      <c r="R143" s="6" t="s">
        <v>63</v>
      </c>
      <c r="S143" s="6">
        <v>400</v>
      </c>
      <c r="T143" s="7"/>
      <c r="U143" s="7"/>
      <c r="V143" s="10">
        <v>3</v>
      </c>
      <c r="W143" s="7"/>
      <c r="X143" s="7"/>
      <c r="Y143" s="7"/>
      <c r="Z143" s="19">
        <v>111466</v>
      </c>
      <c r="AA143" s="18"/>
      <c r="AB143" s="18"/>
      <c r="AC143" s="4" t="s">
        <v>280</v>
      </c>
      <c r="AD143" s="7"/>
      <c r="AE143" s="18"/>
      <c r="AF143" s="18" t="s">
        <v>76</v>
      </c>
      <c r="AG143" s="18" t="s">
        <v>76</v>
      </c>
    </row>
    <row r="144" spans="1:33" x14ac:dyDescent="0.25">
      <c r="A144" s="8">
        <v>106323</v>
      </c>
      <c r="B144" s="9" t="s">
        <v>281</v>
      </c>
      <c r="C144" s="11">
        <v>120</v>
      </c>
      <c r="D144" s="11">
        <v>10</v>
      </c>
      <c r="E144" s="11">
        <v>3</v>
      </c>
      <c r="F144" s="11">
        <v>0</v>
      </c>
      <c r="G144" s="10" t="s">
        <v>27</v>
      </c>
      <c r="H144" s="12"/>
      <c r="I144" s="12"/>
      <c r="J144" s="12"/>
      <c r="K144" s="12"/>
      <c r="L144" s="6" t="s">
        <v>10</v>
      </c>
      <c r="M144" s="7"/>
      <c r="N144" s="18"/>
      <c r="O144" s="7"/>
      <c r="P144" s="7"/>
      <c r="Q144" s="7"/>
      <c r="R144" s="6" t="s">
        <v>63</v>
      </c>
      <c r="S144" s="6">
        <v>300</v>
      </c>
      <c r="T144" s="7"/>
      <c r="U144" s="7"/>
      <c r="V144" s="10">
        <v>3</v>
      </c>
      <c r="W144" s="7"/>
      <c r="X144" s="7"/>
      <c r="Y144" s="7"/>
      <c r="Z144" s="19">
        <v>106323</v>
      </c>
      <c r="AA144" s="18"/>
      <c r="AB144" s="18"/>
      <c r="AC144" s="7"/>
      <c r="AD144" s="7"/>
      <c r="AE144" s="18"/>
      <c r="AF144" s="18" t="s">
        <v>76</v>
      </c>
      <c r="AG144" s="18" t="s">
        <v>76</v>
      </c>
    </row>
    <row r="145" spans="1:33" x14ac:dyDescent="0.25">
      <c r="A145" s="8">
        <v>103878</v>
      </c>
      <c r="B145" s="9" t="s">
        <v>282</v>
      </c>
      <c r="C145" s="11">
        <v>240</v>
      </c>
      <c r="D145" s="11">
        <v>10</v>
      </c>
      <c r="E145" s="11">
        <v>1.5</v>
      </c>
      <c r="F145" s="11">
        <v>-90</v>
      </c>
      <c r="G145" s="6" t="s">
        <v>26</v>
      </c>
      <c r="H145" s="12">
        <v>240</v>
      </c>
      <c r="I145" s="12">
        <v>10</v>
      </c>
      <c r="J145" s="12">
        <v>1.5</v>
      </c>
      <c r="K145" s="12">
        <v>-90</v>
      </c>
      <c r="L145" s="6" t="s">
        <v>10</v>
      </c>
      <c r="M145" s="6"/>
      <c r="N145" s="6"/>
      <c r="O145" s="7"/>
      <c r="P145" s="7"/>
      <c r="Q145" s="7"/>
      <c r="R145" s="6" t="s">
        <v>63</v>
      </c>
      <c r="S145" s="6">
        <v>300</v>
      </c>
      <c r="T145" s="6"/>
      <c r="U145" s="6"/>
      <c r="V145" s="6">
        <v>3</v>
      </c>
      <c r="W145" s="7"/>
      <c r="X145" s="7"/>
      <c r="Y145" s="7"/>
      <c r="Z145" s="19">
        <v>103878</v>
      </c>
      <c r="AA145" s="18"/>
      <c r="AB145" s="18"/>
      <c r="AC145" s="7"/>
      <c r="AD145" s="7"/>
      <c r="AE145" s="18"/>
      <c r="AF145" s="18" t="s">
        <v>76</v>
      </c>
      <c r="AG145" s="18" t="s">
        <v>76</v>
      </c>
    </row>
    <row r="146" spans="1:33" x14ac:dyDescent="0.25">
      <c r="A146" s="8">
        <v>100930</v>
      </c>
      <c r="B146" s="9" t="s">
        <v>283</v>
      </c>
      <c r="C146" s="11">
        <v>240</v>
      </c>
      <c r="D146" s="11">
        <v>10</v>
      </c>
      <c r="E146" s="11">
        <v>1.5</v>
      </c>
      <c r="F146" s="11">
        <v>90</v>
      </c>
      <c r="G146" s="6" t="s">
        <v>27</v>
      </c>
      <c r="H146" s="12"/>
      <c r="I146" s="12"/>
      <c r="J146" s="12"/>
      <c r="K146" s="12"/>
      <c r="L146" s="6" t="s">
        <v>10</v>
      </c>
      <c r="M146" s="6"/>
      <c r="N146" s="6"/>
      <c r="O146" s="7"/>
      <c r="P146" s="7"/>
      <c r="Q146" s="7"/>
      <c r="R146" s="6">
        <v>4</v>
      </c>
      <c r="S146" s="6">
        <v>300</v>
      </c>
      <c r="T146" s="6"/>
      <c r="U146" s="6"/>
      <c r="V146" s="6">
        <v>3</v>
      </c>
      <c r="W146" s="7"/>
      <c r="X146" s="7"/>
      <c r="Y146" s="7"/>
      <c r="Z146" s="19">
        <v>100930</v>
      </c>
      <c r="AA146" s="18"/>
      <c r="AB146" s="18"/>
      <c r="AC146" s="7"/>
      <c r="AD146" s="7"/>
      <c r="AE146" s="18"/>
      <c r="AF146" s="18" t="s">
        <v>76</v>
      </c>
      <c r="AG146" s="18" t="s">
        <v>76</v>
      </c>
    </row>
    <row r="147" spans="1:33" x14ac:dyDescent="0.25">
      <c r="A147" s="8">
        <v>107284</v>
      </c>
      <c r="B147" s="9" t="s">
        <v>284</v>
      </c>
      <c r="C147" s="11">
        <v>80</v>
      </c>
      <c r="D147" s="11">
        <v>10</v>
      </c>
      <c r="E147" s="11">
        <v>4</v>
      </c>
      <c r="F147" s="11">
        <v>0</v>
      </c>
      <c r="G147" s="6" t="s">
        <v>27</v>
      </c>
      <c r="H147" s="12"/>
      <c r="I147" s="12"/>
      <c r="J147" s="12"/>
      <c r="K147" s="12"/>
      <c r="L147" s="10" t="s">
        <v>10</v>
      </c>
      <c r="M147" s="7"/>
      <c r="N147" s="18"/>
      <c r="O147" s="7"/>
      <c r="P147" s="7"/>
      <c r="Q147" s="7"/>
      <c r="R147" s="6">
        <v>4</v>
      </c>
      <c r="S147" s="6">
        <v>330</v>
      </c>
      <c r="T147" s="7"/>
      <c r="U147" s="7"/>
      <c r="V147" s="6">
        <v>3</v>
      </c>
      <c r="W147" s="7"/>
      <c r="X147" s="7"/>
      <c r="Y147" s="7"/>
      <c r="Z147" s="19">
        <v>107284</v>
      </c>
      <c r="AA147" s="18"/>
      <c r="AB147" s="18"/>
      <c r="AC147" s="7"/>
      <c r="AD147" s="7"/>
      <c r="AE147" s="18"/>
      <c r="AF147" s="18" t="s">
        <v>76</v>
      </c>
      <c r="AG147" s="18" t="s">
        <v>76</v>
      </c>
    </row>
    <row r="148" spans="1:33" x14ac:dyDescent="0.25">
      <c r="A148" s="4">
        <v>106295</v>
      </c>
      <c r="B148" s="9" t="s">
        <v>285</v>
      </c>
      <c r="C148" s="11"/>
      <c r="D148" s="11"/>
      <c r="E148" s="11"/>
      <c r="F148" s="11"/>
      <c r="G148" s="6" t="s">
        <v>27</v>
      </c>
      <c r="H148" s="12"/>
      <c r="I148" s="12"/>
      <c r="J148" s="12"/>
      <c r="K148" s="12"/>
      <c r="L148" s="10" t="s">
        <v>278</v>
      </c>
      <c r="M148" s="7"/>
      <c r="N148" s="18"/>
      <c r="O148" s="7"/>
      <c r="P148" s="7"/>
      <c r="Q148" s="7"/>
      <c r="R148" s="6" t="s">
        <v>63</v>
      </c>
      <c r="S148" s="6">
        <v>300</v>
      </c>
      <c r="T148" s="7"/>
      <c r="U148" s="7"/>
      <c r="V148" s="6">
        <v>3</v>
      </c>
      <c r="W148" s="7"/>
      <c r="X148" s="7"/>
      <c r="Y148" s="7"/>
      <c r="Z148" s="19">
        <v>106295</v>
      </c>
      <c r="AA148" s="18"/>
      <c r="AB148" s="18"/>
      <c r="AC148" s="7"/>
      <c r="AD148" s="7"/>
      <c r="AE148" s="18"/>
      <c r="AF148" s="18" t="s">
        <v>76</v>
      </c>
      <c r="AG148" s="18" t="s">
        <v>76</v>
      </c>
    </row>
    <row r="149" spans="1:33" x14ac:dyDescent="0.25">
      <c r="A149" s="4">
        <v>100664</v>
      </c>
      <c r="B149" s="9" t="s">
        <v>286</v>
      </c>
      <c r="C149" s="11">
        <v>280</v>
      </c>
      <c r="D149" s="11">
        <v>10</v>
      </c>
      <c r="E149" s="11">
        <v>10</v>
      </c>
      <c r="F149" s="11">
        <v>0</v>
      </c>
      <c r="G149" s="10" t="s">
        <v>27</v>
      </c>
      <c r="H149" s="12"/>
      <c r="I149" s="12"/>
      <c r="J149" s="12"/>
      <c r="K149" s="12"/>
      <c r="L149" s="10" t="s">
        <v>10</v>
      </c>
      <c r="M149" s="7"/>
      <c r="N149" s="18"/>
      <c r="O149" s="7"/>
      <c r="P149" s="7"/>
      <c r="Q149" s="7"/>
      <c r="R149" s="6">
        <v>4</v>
      </c>
      <c r="S149" s="6">
        <v>380</v>
      </c>
      <c r="T149" s="7"/>
      <c r="U149" s="7"/>
      <c r="V149" s="6">
        <v>3</v>
      </c>
      <c r="W149" s="7"/>
      <c r="X149" s="7"/>
      <c r="Y149" s="7"/>
      <c r="Z149" s="19">
        <v>100664</v>
      </c>
      <c r="AA149" s="18"/>
      <c r="AB149" s="18"/>
      <c r="AC149" s="7"/>
      <c r="AD149" s="7"/>
      <c r="AE149" s="18"/>
      <c r="AF149" s="18" t="s">
        <v>76</v>
      </c>
      <c r="AG149" s="18" t="s">
        <v>76</v>
      </c>
    </row>
    <row r="150" spans="1:33" x14ac:dyDescent="0.25">
      <c r="A150" s="8">
        <v>105037</v>
      </c>
      <c r="B150" s="9" t="s">
        <v>287</v>
      </c>
      <c r="C150" s="11"/>
      <c r="D150" s="11"/>
      <c r="E150" s="11"/>
      <c r="F150" s="11"/>
      <c r="G150" s="6"/>
      <c r="H150" s="12"/>
      <c r="I150" s="12"/>
      <c r="J150" s="12"/>
      <c r="K150" s="12"/>
      <c r="L150" s="6" t="s">
        <v>278</v>
      </c>
      <c r="M150" s="7"/>
      <c r="N150" s="18"/>
      <c r="O150" s="7"/>
      <c r="P150" s="7"/>
      <c r="Q150" s="7"/>
      <c r="R150" s="6" t="s">
        <v>63</v>
      </c>
      <c r="S150" s="6">
        <v>220</v>
      </c>
      <c r="T150" s="7"/>
      <c r="U150" s="7"/>
      <c r="V150" s="6">
        <v>3</v>
      </c>
      <c r="W150" s="7"/>
      <c r="X150" s="7"/>
      <c r="Y150" s="7"/>
      <c r="Z150" s="19" t="s">
        <v>199</v>
      </c>
      <c r="AA150" s="19" t="s">
        <v>202</v>
      </c>
      <c r="AB150" s="18"/>
      <c r="AC150" s="7" t="s">
        <v>114</v>
      </c>
      <c r="AD150" s="7"/>
      <c r="AE150" s="18"/>
      <c r="AF150" s="18"/>
      <c r="AG150" s="18" t="s">
        <v>76</v>
      </c>
    </row>
    <row r="151" spans="1:33" x14ac:dyDescent="0.25">
      <c r="A151" s="4">
        <v>108897</v>
      </c>
      <c r="B151" s="9" t="s">
        <v>288</v>
      </c>
      <c r="C151" s="11">
        <v>70</v>
      </c>
      <c r="D151" s="11">
        <v>10</v>
      </c>
      <c r="E151" s="11">
        <v>5</v>
      </c>
      <c r="F151" s="11">
        <v>0</v>
      </c>
      <c r="G151" s="6" t="s">
        <v>27</v>
      </c>
      <c r="H151" s="12"/>
      <c r="I151" s="12"/>
      <c r="J151" s="12"/>
      <c r="K151" s="12"/>
      <c r="L151" s="10" t="s">
        <v>10</v>
      </c>
      <c r="M151" s="7"/>
      <c r="N151" s="18"/>
      <c r="O151" s="7"/>
      <c r="P151" s="7"/>
      <c r="Q151" s="7"/>
      <c r="R151" s="10">
        <v>4</v>
      </c>
      <c r="S151" s="6">
        <v>330</v>
      </c>
      <c r="T151" s="6" t="s">
        <v>78</v>
      </c>
      <c r="U151" s="6">
        <v>350</v>
      </c>
      <c r="V151" s="10">
        <v>3</v>
      </c>
      <c r="W151" s="7"/>
      <c r="X151" s="7"/>
      <c r="Y151" s="7"/>
      <c r="Z151" s="19">
        <v>100897</v>
      </c>
      <c r="AA151" s="18"/>
      <c r="AB151" s="18"/>
      <c r="AC151" s="7"/>
      <c r="AD151" s="7"/>
      <c r="AE151" s="18"/>
      <c r="AF151" s="18" t="s">
        <v>76</v>
      </c>
      <c r="AG151" s="18" t="s">
        <v>76</v>
      </c>
    </row>
    <row r="152" spans="1:33" x14ac:dyDescent="0.25">
      <c r="A152" s="4">
        <v>108896</v>
      </c>
      <c r="B152" s="9" t="s">
        <v>289</v>
      </c>
      <c r="C152" s="11">
        <v>70</v>
      </c>
      <c r="D152" s="11">
        <v>10</v>
      </c>
      <c r="E152" s="11">
        <v>5</v>
      </c>
      <c r="F152" s="11">
        <v>0</v>
      </c>
      <c r="G152" s="6" t="s">
        <v>27</v>
      </c>
      <c r="H152" s="12"/>
      <c r="I152" s="12"/>
      <c r="J152" s="12"/>
      <c r="K152" s="12"/>
      <c r="L152" s="10" t="s">
        <v>10</v>
      </c>
      <c r="M152" s="7"/>
      <c r="N152" s="18"/>
      <c r="O152" s="7"/>
      <c r="P152" s="7"/>
      <c r="Q152" s="7"/>
      <c r="R152" s="10">
        <v>4</v>
      </c>
      <c r="S152" s="6">
        <v>330</v>
      </c>
      <c r="T152" s="6" t="s">
        <v>78</v>
      </c>
      <c r="U152" s="6">
        <v>350</v>
      </c>
      <c r="V152" s="10">
        <v>3</v>
      </c>
      <c r="W152" s="7"/>
      <c r="X152" s="7"/>
      <c r="Y152" s="7"/>
      <c r="Z152" s="19">
        <v>100896</v>
      </c>
      <c r="AA152" s="18"/>
      <c r="AB152" s="18"/>
      <c r="AC152" s="7"/>
      <c r="AD152" s="7"/>
      <c r="AE152" s="18"/>
      <c r="AF152" s="18" t="s">
        <v>76</v>
      </c>
      <c r="AG152" s="18" t="s">
        <v>76</v>
      </c>
    </row>
    <row r="153" spans="1:33" x14ac:dyDescent="0.25">
      <c r="A153" s="4">
        <v>107985</v>
      </c>
      <c r="B153" s="9" t="s">
        <v>290</v>
      </c>
      <c r="C153" s="11">
        <v>70</v>
      </c>
      <c r="D153" s="11">
        <v>10</v>
      </c>
      <c r="E153" s="11">
        <v>5</v>
      </c>
      <c r="F153" s="11">
        <v>0</v>
      </c>
      <c r="G153" s="10" t="s">
        <v>27</v>
      </c>
      <c r="H153" s="12"/>
      <c r="I153" s="12"/>
      <c r="J153" s="12"/>
      <c r="K153" s="12"/>
      <c r="L153" s="10" t="s">
        <v>10</v>
      </c>
      <c r="M153" s="7"/>
      <c r="N153" s="18"/>
      <c r="O153" s="7"/>
      <c r="P153" s="7"/>
      <c r="Q153" s="7"/>
      <c r="R153" s="10">
        <v>4</v>
      </c>
      <c r="S153" s="10">
        <v>290</v>
      </c>
      <c r="T153" s="6" t="s">
        <v>65</v>
      </c>
      <c r="U153" s="6">
        <v>330</v>
      </c>
      <c r="V153" s="10">
        <v>3</v>
      </c>
      <c r="W153" s="7"/>
      <c r="X153" s="7"/>
      <c r="Y153" s="7"/>
      <c r="Z153" s="19"/>
      <c r="AA153" s="18"/>
      <c r="AB153" s="18"/>
      <c r="AC153" s="7"/>
      <c r="AD153" s="7"/>
      <c r="AE153" s="18"/>
      <c r="AF153" s="18" t="s">
        <v>76</v>
      </c>
      <c r="AG153" s="18"/>
    </row>
    <row r="154" spans="1:33" x14ac:dyDescent="0.25">
      <c r="A154" s="4">
        <v>100745</v>
      </c>
      <c r="B154" s="9" t="s">
        <v>294</v>
      </c>
      <c r="C154" s="11">
        <v>280</v>
      </c>
      <c r="D154" s="11">
        <v>10</v>
      </c>
      <c r="E154" s="11">
        <v>10</v>
      </c>
      <c r="F154" s="11">
        <v>0</v>
      </c>
      <c r="G154" s="10" t="s">
        <v>27</v>
      </c>
      <c r="H154" s="12"/>
      <c r="I154" s="12"/>
      <c r="J154" s="12"/>
      <c r="K154" s="12"/>
      <c r="L154" s="10" t="s">
        <v>10</v>
      </c>
      <c r="M154" s="7"/>
      <c r="N154" s="18"/>
      <c r="O154" s="7"/>
      <c r="P154" s="7"/>
      <c r="Q154" s="7"/>
      <c r="R154" s="6">
        <v>4</v>
      </c>
      <c r="S154" s="6">
        <v>380</v>
      </c>
      <c r="T154" s="7"/>
      <c r="U154" s="7"/>
      <c r="V154" s="6">
        <v>3</v>
      </c>
      <c r="W154" s="7"/>
      <c r="X154" s="7"/>
      <c r="Y154" s="7"/>
      <c r="Z154" s="18"/>
      <c r="AA154" s="18"/>
      <c r="AB154" s="18"/>
      <c r="AC154" s="7"/>
      <c r="AD154" s="7"/>
      <c r="AE154" s="18"/>
      <c r="AF154" s="18" t="s">
        <v>76</v>
      </c>
      <c r="AG154" s="18"/>
    </row>
    <row r="155" spans="1:33" x14ac:dyDescent="0.25">
      <c r="A155" s="4">
        <v>100642</v>
      </c>
      <c r="B155" s="9" t="s">
        <v>295</v>
      </c>
      <c r="C155" s="11">
        <v>240</v>
      </c>
      <c r="D155" s="11">
        <v>10</v>
      </c>
      <c r="E155" s="11">
        <v>1.5</v>
      </c>
      <c r="F155" s="11">
        <v>0</v>
      </c>
      <c r="G155" s="6" t="s">
        <v>27</v>
      </c>
      <c r="H155" s="12"/>
      <c r="I155" s="12"/>
      <c r="J155" s="12"/>
      <c r="K155" s="12"/>
      <c r="L155" s="6" t="s">
        <v>10</v>
      </c>
      <c r="M155" s="6"/>
      <c r="N155" s="6" t="s">
        <v>75</v>
      </c>
      <c r="O155" s="7"/>
      <c r="P155" s="7"/>
      <c r="Q155" s="7"/>
      <c r="R155" s="6">
        <v>4</v>
      </c>
      <c r="S155" s="6">
        <v>380</v>
      </c>
      <c r="T155" s="6" t="s">
        <v>82</v>
      </c>
      <c r="U155" s="6">
        <v>380</v>
      </c>
      <c r="V155" s="6">
        <v>3</v>
      </c>
      <c r="W155" s="7"/>
      <c r="X155" s="7"/>
      <c r="Y155" s="7"/>
      <c r="Z155" s="19">
        <v>100642</v>
      </c>
      <c r="AA155" s="19"/>
      <c r="AB155" s="19"/>
      <c r="AC155" s="7"/>
      <c r="AD155" s="6"/>
      <c r="AE155" s="18"/>
      <c r="AF155" s="18" t="s">
        <v>76</v>
      </c>
      <c r="AG155" s="18"/>
    </row>
    <row r="156" spans="1:33" x14ac:dyDescent="0.25">
      <c r="A156" s="4">
        <v>100661</v>
      </c>
      <c r="B156" s="9" t="s">
        <v>296</v>
      </c>
      <c r="C156" s="11">
        <v>360</v>
      </c>
      <c r="D156" s="11">
        <v>180</v>
      </c>
      <c r="E156" s="11">
        <v>1.5</v>
      </c>
      <c r="F156" s="11">
        <v>0</v>
      </c>
      <c r="G156" s="10" t="s">
        <v>27</v>
      </c>
      <c r="H156" s="12"/>
      <c r="I156" s="12"/>
      <c r="J156" s="12"/>
      <c r="K156" s="12"/>
      <c r="L156" s="10" t="s">
        <v>10</v>
      </c>
      <c r="M156" s="7"/>
      <c r="N156" s="18"/>
      <c r="O156" s="7"/>
      <c r="P156" s="7"/>
      <c r="Q156" s="7"/>
      <c r="R156" s="10">
        <v>4</v>
      </c>
      <c r="S156" s="6">
        <v>380</v>
      </c>
      <c r="T156" s="7"/>
      <c r="U156" s="7"/>
      <c r="V156" s="10">
        <v>3</v>
      </c>
      <c r="W156" s="7"/>
      <c r="X156" s="7"/>
      <c r="Y156" s="7"/>
      <c r="Z156" s="19">
        <v>100661</v>
      </c>
      <c r="AA156" s="18"/>
      <c r="AB156" s="18"/>
      <c r="AC156" s="7"/>
      <c r="AD156" s="7"/>
      <c r="AE156" s="18"/>
      <c r="AF156" s="18" t="s">
        <v>76</v>
      </c>
      <c r="AG156" s="18" t="s">
        <v>76</v>
      </c>
    </row>
    <row r="157" spans="1:33" x14ac:dyDescent="0.25">
      <c r="A157" s="4">
        <v>100689</v>
      </c>
      <c r="B157" s="9" t="s">
        <v>297</v>
      </c>
      <c r="C157" s="11">
        <v>240</v>
      </c>
      <c r="D157" s="11">
        <v>10</v>
      </c>
      <c r="E157" s="11">
        <v>1.5</v>
      </c>
      <c r="F157" s="11">
        <v>0</v>
      </c>
      <c r="G157" s="6" t="s">
        <v>27</v>
      </c>
      <c r="H157" s="12"/>
      <c r="I157" s="12"/>
      <c r="J157" s="12"/>
      <c r="K157" s="12"/>
      <c r="L157" s="6" t="s">
        <v>10</v>
      </c>
      <c r="M157" s="6"/>
      <c r="N157" s="6" t="s">
        <v>75</v>
      </c>
      <c r="O157" s="7"/>
      <c r="P157" s="7"/>
      <c r="Q157" s="7"/>
      <c r="R157" s="6">
        <v>4</v>
      </c>
      <c r="S157" s="6">
        <v>380</v>
      </c>
      <c r="T157" s="6"/>
      <c r="U157" s="6"/>
      <c r="V157" s="6">
        <v>3</v>
      </c>
      <c r="W157" s="7"/>
      <c r="X157" s="7"/>
      <c r="Y157" s="7"/>
      <c r="Z157" s="19">
        <v>100689</v>
      </c>
      <c r="AA157" s="19"/>
      <c r="AB157" s="19"/>
      <c r="AC157" s="7"/>
      <c r="AD157" s="6"/>
      <c r="AE157" s="18"/>
      <c r="AF157" s="18" t="s">
        <v>76</v>
      </c>
      <c r="AG157" s="18" t="s">
        <v>76</v>
      </c>
    </row>
    <row r="158" spans="1:33" x14ac:dyDescent="0.25">
      <c r="A158" s="4">
        <v>106693</v>
      </c>
      <c r="B158" s="9" t="s">
        <v>298</v>
      </c>
      <c r="C158" s="11">
        <v>280</v>
      </c>
      <c r="D158" s="11">
        <v>10</v>
      </c>
      <c r="E158" s="11">
        <v>1.5</v>
      </c>
      <c r="F158" s="11">
        <v>0</v>
      </c>
      <c r="G158" s="6" t="s">
        <v>27</v>
      </c>
      <c r="H158" s="12"/>
      <c r="I158" s="12"/>
      <c r="J158" s="12"/>
      <c r="K158" s="12"/>
      <c r="L158" s="6" t="s">
        <v>10</v>
      </c>
      <c r="M158" s="7"/>
      <c r="N158" s="6" t="s">
        <v>75</v>
      </c>
      <c r="O158" s="7"/>
      <c r="P158" s="7"/>
      <c r="Q158" s="7"/>
      <c r="R158" s="6">
        <v>4</v>
      </c>
      <c r="S158" s="6">
        <v>400</v>
      </c>
      <c r="T158" s="7"/>
      <c r="U158" s="7"/>
      <c r="V158" s="10">
        <v>3</v>
      </c>
      <c r="W158" s="7"/>
      <c r="X158" s="7"/>
      <c r="Y158" s="7"/>
      <c r="Z158" s="18"/>
      <c r="AA158" s="18"/>
      <c r="AB158" s="18"/>
      <c r="AC158" s="7"/>
      <c r="AD158" s="7"/>
      <c r="AE158" s="18"/>
      <c r="AF158" s="18" t="s">
        <v>76</v>
      </c>
      <c r="AG158" s="18"/>
    </row>
    <row r="159" spans="1:33" x14ac:dyDescent="0.25">
      <c r="A159" s="4">
        <v>109463</v>
      </c>
      <c r="B159" s="9" t="s">
        <v>299</v>
      </c>
      <c r="C159" s="11">
        <v>280</v>
      </c>
      <c r="D159" s="11">
        <v>10</v>
      </c>
      <c r="E159" s="11">
        <v>1.5</v>
      </c>
      <c r="F159" s="11">
        <v>0</v>
      </c>
      <c r="G159" s="6" t="s">
        <v>27</v>
      </c>
      <c r="H159" s="12"/>
      <c r="I159" s="12"/>
      <c r="J159" s="12"/>
      <c r="K159" s="12"/>
      <c r="L159" s="6" t="s">
        <v>10</v>
      </c>
      <c r="M159" s="7"/>
      <c r="N159" s="6" t="s">
        <v>75</v>
      </c>
      <c r="O159" s="7"/>
      <c r="P159" s="7"/>
      <c r="Q159" s="7"/>
      <c r="R159" s="6">
        <v>4</v>
      </c>
      <c r="S159" s="6">
        <v>400</v>
      </c>
      <c r="T159" s="7"/>
      <c r="U159" s="7"/>
      <c r="V159" s="10">
        <v>3</v>
      </c>
      <c r="W159" s="7"/>
      <c r="X159" s="7"/>
      <c r="Y159" s="7"/>
      <c r="Z159" s="18"/>
      <c r="AA159" s="18"/>
      <c r="AB159" s="18"/>
      <c r="AC159" s="7"/>
      <c r="AD159" s="7"/>
      <c r="AE159" s="18"/>
      <c r="AF159" s="18" t="s">
        <v>76</v>
      </c>
      <c r="AG159" s="18"/>
    </row>
    <row r="160" spans="1:33" x14ac:dyDescent="0.25">
      <c r="A160" s="4">
        <v>100248</v>
      </c>
      <c r="B160" s="9" t="s">
        <v>300</v>
      </c>
      <c r="C160" s="11">
        <v>70</v>
      </c>
      <c r="D160" s="11">
        <v>10</v>
      </c>
      <c r="E160" s="11">
        <v>5</v>
      </c>
      <c r="F160" s="11">
        <v>0</v>
      </c>
      <c r="G160" s="6" t="s">
        <v>27</v>
      </c>
      <c r="H160" s="12"/>
      <c r="I160" s="12"/>
      <c r="J160" s="12"/>
      <c r="K160" s="12"/>
      <c r="L160" s="10" t="s">
        <v>10</v>
      </c>
      <c r="M160" s="7"/>
      <c r="N160" s="18"/>
      <c r="O160" s="7"/>
      <c r="P160" s="7"/>
      <c r="Q160" s="7"/>
      <c r="R160" s="10">
        <v>4</v>
      </c>
      <c r="S160" s="6">
        <v>330</v>
      </c>
      <c r="T160" s="6" t="s">
        <v>78</v>
      </c>
      <c r="U160" s="6">
        <v>350</v>
      </c>
      <c r="V160" s="10">
        <v>3</v>
      </c>
      <c r="W160" s="7"/>
      <c r="X160" s="7"/>
      <c r="Y160" s="7"/>
      <c r="Z160" s="19">
        <v>100248</v>
      </c>
      <c r="AA160" s="18"/>
      <c r="AB160" s="18"/>
      <c r="AC160" s="7"/>
      <c r="AD160" s="7"/>
      <c r="AE160" s="18"/>
      <c r="AF160" s="18" t="s">
        <v>76</v>
      </c>
      <c r="AG160" s="18" t="s">
        <v>76</v>
      </c>
    </row>
    <row r="161" spans="1:33" x14ac:dyDescent="0.25">
      <c r="A161" s="4">
        <v>100330</v>
      </c>
      <c r="B161" s="9" t="s">
        <v>301</v>
      </c>
      <c r="C161" s="11">
        <v>70</v>
      </c>
      <c r="D161" s="11">
        <v>10</v>
      </c>
      <c r="E161" s="11">
        <v>5</v>
      </c>
      <c r="F161" s="11">
        <v>0</v>
      </c>
      <c r="G161" s="6" t="s">
        <v>27</v>
      </c>
      <c r="H161" s="12"/>
      <c r="I161" s="12"/>
      <c r="J161" s="12"/>
      <c r="K161" s="12"/>
      <c r="L161" s="10" t="s">
        <v>10</v>
      </c>
      <c r="M161" s="7"/>
      <c r="N161" s="18"/>
      <c r="O161" s="7"/>
      <c r="P161" s="7"/>
      <c r="Q161" s="7"/>
      <c r="R161" s="6">
        <v>4</v>
      </c>
      <c r="S161" s="6">
        <v>330</v>
      </c>
      <c r="T161" s="7"/>
      <c r="U161" s="7"/>
      <c r="V161" s="6">
        <v>3</v>
      </c>
      <c r="W161" s="7"/>
      <c r="X161" s="7"/>
      <c r="Y161" s="7"/>
      <c r="Z161" s="18"/>
      <c r="AA161" s="18"/>
      <c r="AB161" s="18"/>
      <c r="AC161" s="7"/>
      <c r="AD161" s="7"/>
      <c r="AE161" s="18"/>
      <c r="AF161" s="18" t="s">
        <v>76</v>
      </c>
      <c r="AG161" s="18"/>
    </row>
    <row r="162" spans="1:33" x14ac:dyDescent="0.25">
      <c r="A162" s="4">
        <v>100518</v>
      </c>
      <c r="B162" s="9" t="s">
        <v>302</v>
      </c>
      <c r="C162" s="11">
        <v>120</v>
      </c>
      <c r="D162" s="11">
        <v>10</v>
      </c>
      <c r="E162" s="11">
        <v>3</v>
      </c>
      <c r="F162" s="11">
        <v>0</v>
      </c>
      <c r="G162" s="6" t="s">
        <v>27</v>
      </c>
      <c r="H162" s="12"/>
      <c r="I162" s="12"/>
      <c r="J162" s="12"/>
      <c r="K162" s="12"/>
      <c r="L162" s="6" t="s">
        <v>10</v>
      </c>
      <c r="M162" s="6"/>
      <c r="N162" s="6" t="s">
        <v>303</v>
      </c>
      <c r="O162" s="7"/>
      <c r="P162" s="7"/>
      <c r="Q162" s="7"/>
      <c r="R162" s="6">
        <v>4</v>
      </c>
      <c r="S162" s="6">
        <v>280</v>
      </c>
      <c r="T162" s="6"/>
      <c r="U162" s="6"/>
      <c r="V162" s="6">
        <v>3</v>
      </c>
      <c r="W162" s="7"/>
      <c r="X162" s="7"/>
      <c r="Y162" s="7"/>
      <c r="Z162" s="18"/>
      <c r="AA162" s="18"/>
      <c r="AB162" s="18"/>
      <c r="AC162" s="7"/>
      <c r="AD162" s="7"/>
      <c r="AE162" s="18"/>
      <c r="AF162" s="18" t="s">
        <v>76</v>
      </c>
      <c r="AG162" s="18"/>
    </row>
    <row r="163" spans="1:33" x14ac:dyDescent="0.25">
      <c r="A163" s="4">
        <v>100537</v>
      </c>
      <c r="B163" s="9" t="s">
        <v>304</v>
      </c>
      <c r="C163" s="11">
        <v>120</v>
      </c>
      <c r="D163" s="11">
        <v>10</v>
      </c>
      <c r="E163" s="11">
        <v>3</v>
      </c>
      <c r="F163" s="11">
        <v>0</v>
      </c>
      <c r="G163" s="6" t="s">
        <v>27</v>
      </c>
      <c r="H163" s="12"/>
      <c r="I163" s="12"/>
      <c r="J163" s="12"/>
      <c r="K163" s="12"/>
      <c r="L163" s="6" t="s">
        <v>10</v>
      </c>
      <c r="M163" s="6"/>
      <c r="N163" s="6" t="s">
        <v>303</v>
      </c>
      <c r="O163" s="7"/>
      <c r="P163" s="7"/>
      <c r="Q163" s="7"/>
      <c r="R163" s="6">
        <v>4</v>
      </c>
      <c r="S163" s="6">
        <v>280</v>
      </c>
      <c r="T163" s="6"/>
      <c r="U163" s="6"/>
      <c r="V163" s="6">
        <v>3</v>
      </c>
      <c r="W163" s="7"/>
      <c r="X163" s="7"/>
      <c r="Y163" s="7"/>
      <c r="Z163" s="18"/>
      <c r="AA163" s="18"/>
      <c r="AB163" s="18"/>
      <c r="AC163" s="7"/>
      <c r="AD163" s="7"/>
      <c r="AE163" s="18"/>
      <c r="AF163" s="18" t="s">
        <v>76</v>
      </c>
      <c r="AG163" s="18"/>
    </row>
    <row r="164" spans="1:33" x14ac:dyDescent="0.25">
      <c r="A164" s="4">
        <v>100582</v>
      </c>
      <c r="B164" s="9" t="s">
        <v>305</v>
      </c>
      <c r="C164" s="11">
        <v>120</v>
      </c>
      <c r="D164" s="11">
        <v>10</v>
      </c>
      <c r="E164" s="11">
        <v>3</v>
      </c>
      <c r="F164" s="11">
        <v>0</v>
      </c>
      <c r="G164" s="6" t="s">
        <v>27</v>
      </c>
      <c r="H164" s="12"/>
      <c r="I164" s="12"/>
      <c r="J164" s="12"/>
      <c r="K164" s="12"/>
      <c r="L164" s="6" t="s">
        <v>10</v>
      </c>
      <c r="M164" s="6"/>
      <c r="N164" s="6" t="s">
        <v>309</v>
      </c>
      <c r="O164" s="7"/>
      <c r="P164" s="7"/>
      <c r="Q164" s="7"/>
      <c r="R164" s="6">
        <v>4</v>
      </c>
      <c r="S164" s="6">
        <v>280</v>
      </c>
      <c r="T164" s="6"/>
      <c r="U164" s="6"/>
      <c r="V164" s="6">
        <v>3</v>
      </c>
      <c r="W164" s="7"/>
      <c r="X164" s="7"/>
      <c r="Y164" s="7"/>
      <c r="Z164" s="18"/>
      <c r="AA164" s="18"/>
      <c r="AB164" s="18"/>
      <c r="AC164" s="7"/>
      <c r="AD164" s="7"/>
      <c r="AE164" s="18"/>
      <c r="AF164" s="18" t="s">
        <v>76</v>
      </c>
      <c r="AG164" s="18"/>
    </row>
    <row r="165" spans="1:33" x14ac:dyDescent="0.25">
      <c r="A165" s="4">
        <v>105148</v>
      </c>
      <c r="B165" s="9" t="s">
        <v>306</v>
      </c>
      <c r="C165" s="11">
        <v>70</v>
      </c>
      <c r="D165" s="11">
        <v>10</v>
      </c>
      <c r="E165" s="11">
        <v>5</v>
      </c>
      <c r="F165" s="11">
        <v>0</v>
      </c>
      <c r="G165" s="10" t="s">
        <v>27</v>
      </c>
      <c r="H165" s="12"/>
      <c r="I165" s="12"/>
      <c r="J165" s="12"/>
      <c r="K165" s="12"/>
      <c r="L165" s="10" t="s">
        <v>10</v>
      </c>
      <c r="M165" s="7"/>
      <c r="N165" s="18"/>
      <c r="O165" s="7"/>
      <c r="P165" s="7"/>
      <c r="Q165" s="7"/>
      <c r="R165" s="10">
        <v>4</v>
      </c>
      <c r="S165" s="6">
        <v>300</v>
      </c>
      <c r="T165" s="7"/>
      <c r="U165" s="7"/>
      <c r="V165" s="10">
        <v>3</v>
      </c>
      <c r="W165" s="7"/>
      <c r="X165" s="7"/>
      <c r="Y165" s="7"/>
      <c r="Z165" s="18"/>
      <c r="AA165" s="18"/>
      <c r="AB165" s="18"/>
      <c r="AC165" s="7"/>
      <c r="AD165" s="7"/>
      <c r="AE165" s="18"/>
      <c r="AF165" s="18" t="s">
        <v>76</v>
      </c>
      <c r="AG165" s="18"/>
    </row>
    <row r="166" spans="1:33" x14ac:dyDescent="0.25">
      <c r="A166" s="4">
        <v>107208</v>
      </c>
      <c r="B166" s="9" t="s">
        <v>307</v>
      </c>
      <c r="C166" s="11">
        <v>120</v>
      </c>
      <c r="D166" s="11">
        <v>10</v>
      </c>
      <c r="E166" s="11">
        <v>3</v>
      </c>
      <c r="F166" s="11">
        <v>0</v>
      </c>
      <c r="G166" s="6" t="s">
        <v>27</v>
      </c>
      <c r="H166" s="12"/>
      <c r="I166" s="12"/>
      <c r="J166" s="12"/>
      <c r="K166" s="12"/>
      <c r="L166" s="6" t="s">
        <v>10</v>
      </c>
      <c r="M166" s="6"/>
      <c r="N166" s="6" t="s">
        <v>74</v>
      </c>
      <c r="O166" s="7"/>
      <c r="P166" s="7"/>
      <c r="Q166" s="7"/>
      <c r="R166" s="6">
        <v>4</v>
      </c>
      <c r="S166" s="6">
        <v>280</v>
      </c>
      <c r="T166" s="6"/>
      <c r="U166" s="6"/>
      <c r="V166" s="6">
        <v>3</v>
      </c>
      <c r="W166" s="7"/>
      <c r="X166" s="7"/>
      <c r="Y166" s="7"/>
      <c r="Z166" s="18"/>
      <c r="AA166" s="18"/>
      <c r="AB166" s="18"/>
      <c r="AC166" s="7"/>
      <c r="AD166" s="7"/>
      <c r="AE166" s="18"/>
      <c r="AF166" s="18" t="s">
        <v>76</v>
      </c>
      <c r="AG166" s="18"/>
    </row>
    <row r="167" spans="1:33" x14ac:dyDescent="0.25">
      <c r="A167" s="4">
        <v>107219</v>
      </c>
      <c r="B167" s="9" t="s">
        <v>308</v>
      </c>
      <c r="C167" s="11">
        <v>120</v>
      </c>
      <c r="D167" s="11">
        <v>10</v>
      </c>
      <c r="E167" s="11">
        <v>3</v>
      </c>
      <c r="F167" s="11">
        <v>0</v>
      </c>
      <c r="G167" s="6" t="s">
        <v>27</v>
      </c>
      <c r="H167" s="12"/>
      <c r="I167" s="12"/>
      <c r="J167" s="12"/>
      <c r="K167" s="12"/>
      <c r="L167" s="6" t="s">
        <v>10</v>
      </c>
      <c r="M167" s="6"/>
      <c r="N167" s="6" t="s">
        <v>74</v>
      </c>
      <c r="O167" s="7"/>
      <c r="P167" s="7"/>
      <c r="Q167" s="7"/>
      <c r="R167" s="6">
        <v>4</v>
      </c>
      <c r="S167" s="6">
        <v>280</v>
      </c>
      <c r="T167" s="6"/>
      <c r="U167" s="6"/>
      <c r="V167" s="6">
        <v>3</v>
      </c>
      <c r="W167" s="7"/>
      <c r="X167" s="7"/>
      <c r="Y167" s="7"/>
      <c r="Z167" s="18"/>
      <c r="AA167" s="18"/>
      <c r="AB167" s="18"/>
      <c r="AC167" s="7"/>
      <c r="AD167" s="7"/>
      <c r="AE167" s="18"/>
      <c r="AF167" s="18" t="s">
        <v>76</v>
      </c>
      <c r="AG167" s="18"/>
    </row>
    <row r="168" spans="1:33" x14ac:dyDescent="0.25">
      <c r="A168" s="4">
        <v>107314</v>
      </c>
      <c r="B168" s="9" t="s">
        <v>310</v>
      </c>
      <c r="C168" s="11">
        <v>120</v>
      </c>
      <c r="D168" s="11">
        <v>10</v>
      </c>
      <c r="E168" s="11">
        <v>3</v>
      </c>
      <c r="F168" s="11">
        <v>0</v>
      </c>
      <c r="G168" s="6" t="s">
        <v>27</v>
      </c>
      <c r="H168" s="12"/>
      <c r="I168" s="12"/>
      <c r="J168" s="12"/>
      <c r="K168" s="12"/>
      <c r="L168" s="6" t="s">
        <v>10</v>
      </c>
      <c r="M168" s="6"/>
      <c r="N168" s="6" t="s">
        <v>74</v>
      </c>
      <c r="O168" s="7"/>
      <c r="P168" s="7"/>
      <c r="Q168" s="7"/>
      <c r="R168" s="6">
        <v>4</v>
      </c>
      <c r="S168" s="6">
        <v>280</v>
      </c>
      <c r="T168" s="6"/>
      <c r="U168" s="6"/>
      <c r="V168" s="6">
        <v>3</v>
      </c>
      <c r="W168" s="7"/>
      <c r="X168" s="7"/>
      <c r="Y168" s="7"/>
      <c r="Z168" s="19">
        <v>107314</v>
      </c>
      <c r="AA168" s="18"/>
      <c r="AB168" s="18"/>
      <c r="AC168" s="7"/>
      <c r="AD168" s="7"/>
      <c r="AE168" s="18"/>
      <c r="AF168" s="18" t="s">
        <v>76</v>
      </c>
      <c r="AG168" s="18"/>
    </row>
    <row r="169" spans="1:33" x14ac:dyDescent="0.25">
      <c r="A169" s="4">
        <v>107342</v>
      </c>
      <c r="B169" s="9" t="s">
        <v>311</v>
      </c>
      <c r="C169" s="11">
        <v>120</v>
      </c>
      <c r="D169" s="11">
        <v>10</v>
      </c>
      <c r="E169" s="11">
        <v>3</v>
      </c>
      <c r="F169" s="11">
        <v>0</v>
      </c>
      <c r="G169" s="10" t="s">
        <v>27</v>
      </c>
      <c r="H169" s="12"/>
      <c r="I169" s="12"/>
      <c r="J169" s="12"/>
      <c r="K169" s="12"/>
      <c r="L169" s="6" t="s">
        <v>10</v>
      </c>
      <c r="M169" s="6"/>
      <c r="N169" s="6" t="s">
        <v>74</v>
      </c>
      <c r="O169" s="7"/>
      <c r="P169" s="7"/>
      <c r="Q169" s="7"/>
      <c r="R169" s="6">
        <v>4</v>
      </c>
      <c r="S169" s="6">
        <v>280</v>
      </c>
      <c r="T169" s="6"/>
      <c r="U169" s="6"/>
      <c r="V169" s="6">
        <v>3</v>
      </c>
      <c r="W169" s="7"/>
      <c r="X169" s="7"/>
      <c r="Y169" s="7"/>
      <c r="Z169" s="18"/>
      <c r="AA169" s="18"/>
      <c r="AB169" s="18"/>
      <c r="AC169" s="7"/>
      <c r="AD169" s="7"/>
      <c r="AE169" s="18"/>
      <c r="AF169" s="18" t="s">
        <v>76</v>
      </c>
      <c r="AG169" s="18"/>
    </row>
    <row r="170" spans="1:33" x14ac:dyDescent="0.25">
      <c r="A170" s="4">
        <v>107930</v>
      </c>
      <c r="B170" s="9" t="s">
        <v>312</v>
      </c>
      <c r="C170" s="11">
        <v>70</v>
      </c>
      <c r="D170" s="11">
        <v>10</v>
      </c>
      <c r="E170" s="11">
        <v>5</v>
      </c>
      <c r="F170" s="11">
        <v>0</v>
      </c>
      <c r="G170" s="10" t="s">
        <v>27</v>
      </c>
      <c r="H170" s="12"/>
      <c r="I170" s="12"/>
      <c r="J170" s="12"/>
      <c r="K170" s="12"/>
      <c r="L170" s="10" t="s">
        <v>10</v>
      </c>
      <c r="M170" s="7"/>
      <c r="N170" s="18"/>
      <c r="O170" s="7"/>
      <c r="P170" s="7"/>
      <c r="Q170" s="7"/>
      <c r="R170" s="6">
        <v>4</v>
      </c>
      <c r="S170" s="10">
        <v>350</v>
      </c>
      <c r="T170" s="6" t="s">
        <v>78</v>
      </c>
      <c r="U170" s="6">
        <v>330</v>
      </c>
      <c r="V170" s="10">
        <v>3</v>
      </c>
      <c r="W170" s="7"/>
      <c r="X170" s="7"/>
      <c r="Y170" s="7"/>
      <c r="Z170" s="19"/>
      <c r="AA170" s="19"/>
      <c r="AB170" s="19"/>
      <c r="AC170" s="7"/>
      <c r="AD170" s="6"/>
      <c r="AE170" s="18"/>
      <c r="AF170" s="18" t="s">
        <v>76</v>
      </c>
      <c r="AG170" s="18"/>
    </row>
    <row r="171" spans="1:33" x14ac:dyDescent="0.25">
      <c r="A171" s="4">
        <v>108898</v>
      </c>
      <c r="B171" s="9" t="s">
        <v>313</v>
      </c>
      <c r="C171" s="11">
        <v>70</v>
      </c>
      <c r="D171" s="11">
        <v>10</v>
      </c>
      <c r="E171" s="11">
        <v>5</v>
      </c>
      <c r="F171" s="11">
        <v>0</v>
      </c>
      <c r="G171" s="6" t="s">
        <v>27</v>
      </c>
      <c r="H171" s="12"/>
      <c r="I171" s="12"/>
      <c r="J171" s="12"/>
      <c r="K171" s="12"/>
      <c r="L171" s="6" t="s">
        <v>10</v>
      </c>
      <c r="M171" s="6"/>
      <c r="N171" s="6"/>
      <c r="O171" s="7"/>
      <c r="P171" s="7"/>
      <c r="Q171" s="7"/>
      <c r="R171" s="6">
        <v>4</v>
      </c>
      <c r="S171" s="6">
        <v>330</v>
      </c>
      <c r="T171" s="6" t="s">
        <v>78</v>
      </c>
      <c r="U171" s="6" t="s">
        <v>167</v>
      </c>
      <c r="V171" s="6">
        <v>3</v>
      </c>
      <c r="W171" s="7"/>
      <c r="X171" s="7"/>
      <c r="Y171" s="7"/>
      <c r="Z171" s="19"/>
      <c r="AA171" s="19"/>
      <c r="AB171" s="19"/>
      <c r="AC171" s="7"/>
      <c r="AD171" s="6"/>
      <c r="AE171" s="18"/>
      <c r="AF171" s="18" t="s">
        <v>76</v>
      </c>
      <c r="AG171" s="18"/>
    </row>
    <row r="172" spans="1:33" x14ac:dyDescent="0.25">
      <c r="A172" s="4">
        <v>110126</v>
      </c>
      <c r="B172" s="9" t="s">
        <v>314</v>
      </c>
      <c r="C172" s="11">
        <v>240</v>
      </c>
      <c r="D172" s="11">
        <v>10</v>
      </c>
      <c r="E172" s="11">
        <v>1.5</v>
      </c>
      <c r="F172" s="11">
        <v>0</v>
      </c>
      <c r="G172" s="6" t="s">
        <v>27</v>
      </c>
      <c r="H172" s="12"/>
      <c r="I172" s="12"/>
      <c r="J172" s="12"/>
      <c r="K172" s="12"/>
      <c r="L172" s="6" t="s">
        <v>10</v>
      </c>
      <c r="M172" s="6"/>
      <c r="N172" s="6" t="s">
        <v>75</v>
      </c>
      <c r="O172" s="7"/>
      <c r="P172" s="7"/>
      <c r="Q172" s="7"/>
      <c r="R172" s="6">
        <v>4</v>
      </c>
      <c r="S172" s="6">
        <v>380</v>
      </c>
      <c r="T172" s="6" t="s">
        <v>82</v>
      </c>
      <c r="U172" s="6">
        <v>380</v>
      </c>
      <c r="V172" s="6">
        <v>3</v>
      </c>
      <c r="W172" s="7"/>
      <c r="X172" s="7"/>
      <c r="Y172" s="7"/>
      <c r="Z172" s="19">
        <v>110126</v>
      </c>
      <c r="AA172" s="19"/>
      <c r="AB172" s="19"/>
      <c r="AC172" s="7"/>
      <c r="AD172" s="6"/>
      <c r="AE172" s="18"/>
      <c r="AF172" s="18" t="s">
        <v>76</v>
      </c>
      <c r="AG172" s="18" t="s">
        <v>76</v>
      </c>
    </row>
    <row r="173" spans="1:33" x14ac:dyDescent="0.25">
      <c r="A173" s="4">
        <v>110533</v>
      </c>
      <c r="B173" s="9" t="s">
        <v>315</v>
      </c>
      <c r="C173" s="11">
        <v>70</v>
      </c>
      <c r="D173" s="11">
        <v>10</v>
      </c>
      <c r="E173" s="11">
        <v>5</v>
      </c>
      <c r="F173" s="11">
        <v>0</v>
      </c>
      <c r="G173" s="10" t="s">
        <v>27</v>
      </c>
      <c r="H173" s="12"/>
      <c r="I173" s="12"/>
      <c r="J173" s="12"/>
      <c r="K173" s="12"/>
      <c r="L173" s="10" t="s">
        <v>10</v>
      </c>
      <c r="M173" s="7"/>
      <c r="N173" s="18"/>
      <c r="O173" s="7"/>
      <c r="P173" s="7"/>
      <c r="Q173" s="7"/>
      <c r="R173" s="6">
        <v>4</v>
      </c>
      <c r="S173" s="10">
        <v>350</v>
      </c>
      <c r="T173" s="6" t="s">
        <v>78</v>
      </c>
      <c r="U173" s="6">
        <v>330</v>
      </c>
      <c r="V173" s="10">
        <v>3</v>
      </c>
      <c r="W173" s="7"/>
      <c r="X173" s="7"/>
      <c r="Y173" s="7"/>
      <c r="Z173" s="19"/>
      <c r="AA173" s="19"/>
      <c r="AB173" s="19"/>
      <c r="AC173" s="7"/>
      <c r="AD173" s="6"/>
      <c r="AE173" s="18"/>
      <c r="AF173" s="18" t="s">
        <v>76</v>
      </c>
      <c r="AG173" s="18"/>
    </row>
    <row r="174" spans="1:33" x14ac:dyDescent="0.25">
      <c r="A174" s="4">
        <v>107939</v>
      </c>
      <c r="B174" s="9" t="s">
        <v>316</v>
      </c>
      <c r="C174" s="11">
        <v>70</v>
      </c>
      <c r="D174" s="11">
        <v>10</v>
      </c>
      <c r="E174" s="11">
        <v>5</v>
      </c>
      <c r="F174" s="11">
        <v>0</v>
      </c>
      <c r="G174" s="6" t="s">
        <v>27</v>
      </c>
      <c r="H174" s="12"/>
      <c r="I174" s="12"/>
      <c r="J174" s="12"/>
      <c r="K174" s="12"/>
      <c r="L174" s="10" t="s">
        <v>10</v>
      </c>
      <c r="M174" s="7"/>
      <c r="N174" s="18"/>
      <c r="O174" s="7"/>
      <c r="P174" s="7"/>
      <c r="Q174" s="7"/>
      <c r="R174" s="6" t="s">
        <v>63</v>
      </c>
      <c r="S174" s="6">
        <v>290</v>
      </c>
      <c r="T174" s="6" t="s">
        <v>65</v>
      </c>
      <c r="U174" s="6"/>
      <c r="V174" s="10">
        <v>3</v>
      </c>
      <c r="W174" s="7"/>
      <c r="X174" s="7"/>
      <c r="Y174" s="7"/>
      <c r="Z174" s="19"/>
      <c r="AA174" s="18"/>
      <c r="AB174" s="18"/>
      <c r="AC174" s="7"/>
      <c r="AD174" s="7"/>
      <c r="AE174" s="18"/>
      <c r="AF174" s="18" t="s">
        <v>76</v>
      </c>
      <c r="AG174" s="18"/>
    </row>
    <row r="175" spans="1:33" x14ac:dyDescent="0.25">
      <c r="A175" s="4">
        <v>107945</v>
      </c>
      <c r="B175" s="9" t="s">
        <v>317</v>
      </c>
      <c r="C175" s="11">
        <v>70</v>
      </c>
      <c r="D175" s="11">
        <v>10</v>
      </c>
      <c r="E175" s="11">
        <v>5</v>
      </c>
      <c r="F175" s="11">
        <v>0</v>
      </c>
      <c r="G175" s="6" t="s">
        <v>27</v>
      </c>
      <c r="H175" s="12"/>
      <c r="I175" s="12"/>
      <c r="J175" s="12"/>
      <c r="K175" s="12"/>
      <c r="L175" s="10" t="s">
        <v>10</v>
      </c>
      <c r="M175" s="7"/>
      <c r="N175" s="18"/>
      <c r="O175" s="7"/>
      <c r="P175" s="7"/>
      <c r="Q175" s="7"/>
      <c r="R175" s="6" t="s">
        <v>63</v>
      </c>
      <c r="S175" s="6">
        <v>290</v>
      </c>
      <c r="T175" s="6" t="s">
        <v>65</v>
      </c>
      <c r="U175" s="6"/>
      <c r="V175" s="10">
        <v>3</v>
      </c>
      <c r="W175" s="7"/>
      <c r="X175" s="7"/>
      <c r="Y175" s="7"/>
      <c r="Z175" s="19"/>
      <c r="AA175" s="18"/>
      <c r="AB175" s="18"/>
      <c r="AC175" s="7"/>
      <c r="AD175" s="7"/>
      <c r="AE175" s="18"/>
      <c r="AF175" s="18" t="s">
        <v>76</v>
      </c>
      <c r="AG175" s="18"/>
    </row>
    <row r="176" spans="1:33" x14ac:dyDescent="0.25">
      <c r="A176" s="4">
        <v>107948</v>
      </c>
      <c r="B176" s="5" t="s">
        <v>318</v>
      </c>
      <c r="C176" s="11">
        <v>70</v>
      </c>
      <c r="D176" s="11">
        <v>10</v>
      </c>
      <c r="E176" s="11">
        <v>5</v>
      </c>
      <c r="F176" s="11">
        <v>0</v>
      </c>
      <c r="G176" s="6" t="s">
        <v>27</v>
      </c>
      <c r="H176" s="12"/>
      <c r="I176" s="12"/>
      <c r="J176" s="12"/>
      <c r="K176" s="12"/>
      <c r="L176" s="10" t="s">
        <v>10</v>
      </c>
      <c r="M176" s="7"/>
      <c r="N176" s="18"/>
      <c r="O176" s="7"/>
      <c r="P176" s="7"/>
      <c r="Q176" s="7"/>
      <c r="R176" s="6" t="s">
        <v>63</v>
      </c>
      <c r="S176" s="6">
        <v>290</v>
      </c>
      <c r="T176" s="6" t="s">
        <v>65</v>
      </c>
      <c r="U176" s="6"/>
      <c r="V176" s="10">
        <v>3</v>
      </c>
      <c r="W176" s="7"/>
      <c r="X176" s="7"/>
      <c r="Y176" s="7"/>
      <c r="Z176" s="19"/>
      <c r="AA176" s="18"/>
      <c r="AB176" s="18"/>
      <c r="AC176" s="7"/>
      <c r="AD176" s="7"/>
      <c r="AE176" s="18"/>
      <c r="AF176" s="18" t="s">
        <v>76</v>
      </c>
      <c r="AG176" s="18"/>
    </row>
    <row r="177" spans="1:33" x14ac:dyDescent="0.25">
      <c r="A177" s="4">
        <v>107951</v>
      </c>
      <c r="B177" s="5" t="s">
        <v>319</v>
      </c>
      <c r="C177" s="11">
        <v>70</v>
      </c>
      <c r="D177" s="11">
        <v>10</v>
      </c>
      <c r="E177" s="11">
        <v>5</v>
      </c>
      <c r="F177" s="11">
        <v>0</v>
      </c>
      <c r="G177" s="6" t="s">
        <v>27</v>
      </c>
      <c r="H177" s="12"/>
      <c r="I177" s="12"/>
      <c r="J177" s="12"/>
      <c r="K177" s="12"/>
      <c r="L177" s="10" t="s">
        <v>10</v>
      </c>
      <c r="M177" s="7"/>
      <c r="N177" s="18"/>
      <c r="O177" s="7"/>
      <c r="P177" s="7"/>
      <c r="Q177" s="7"/>
      <c r="R177" s="6" t="s">
        <v>63</v>
      </c>
      <c r="S177" s="6">
        <v>290</v>
      </c>
      <c r="T177" s="6" t="s">
        <v>65</v>
      </c>
      <c r="U177" s="6"/>
      <c r="V177" s="10">
        <v>3</v>
      </c>
      <c r="W177" s="7"/>
      <c r="X177" s="7"/>
      <c r="Y177" s="7"/>
      <c r="Z177" s="19"/>
      <c r="AA177" s="18"/>
      <c r="AB177" s="18"/>
      <c r="AC177" s="7"/>
      <c r="AD177" s="7"/>
      <c r="AE177" s="18"/>
      <c r="AF177" s="18" t="s">
        <v>76</v>
      </c>
      <c r="AG177" s="18"/>
    </row>
    <row r="178" spans="1:33" x14ac:dyDescent="0.25">
      <c r="A178" s="4">
        <v>107954</v>
      </c>
      <c r="B178" s="5" t="s">
        <v>320</v>
      </c>
      <c r="C178" s="11">
        <v>70</v>
      </c>
      <c r="D178" s="11">
        <v>10</v>
      </c>
      <c r="E178" s="11">
        <v>5</v>
      </c>
      <c r="F178" s="11">
        <v>0</v>
      </c>
      <c r="G178" s="6" t="s">
        <v>27</v>
      </c>
      <c r="H178" s="12"/>
      <c r="I178" s="12"/>
      <c r="J178" s="12"/>
      <c r="K178" s="12"/>
      <c r="L178" s="10" t="s">
        <v>10</v>
      </c>
      <c r="M178" s="7"/>
      <c r="N178" s="18"/>
      <c r="O178" s="7"/>
      <c r="P178" s="7"/>
      <c r="Q178" s="7"/>
      <c r="R178" s="6" t="s">
        <v>63</v>
      </c>
      <c r="S178" s="6">
        <v>290</v>
      </c>
      <c r="T178" s="6" t="s">
        <v>65</v>
      </c>
      <c r="U178" s="6"/>
      <c r="V178" s="10">
        <v>3</v>
      </c>
      <c r="W178" s="7"/>
      <c r="X178" s="7"/>
      <c r="Y178" s="7"/>
      <c r="Z178" s="19"/>
      <c r="AA178" s="18"/>
      <c r="AB178" s="18"/>
      <c r="AC178" s="7"/>
      <c r="AD178" s="7"/>
      <c r="AE178" s="18"/>
      <c r="AF178" s="18" t="s">
        <v>76</v>
      </c>
      <c r="AG178" s="18"/>
    </row>
    <row r="179" spans="1:33" x14ac:dyDescent="0.25">
      <c r="A179" s="4">
        <v>108752</v>
      </c>
      <c r="B179" s="5" t="s">
        <v>322</v>
      </c>
      <c r="C179" s="11">
        <v>70</v>
      </c>
      <c r="D179" s="11">
        <v>10</v>
      </c>
      <c r="E179" s="11">
        <v>5</v>
      </c>
      <c r="F179" s="11">
        <v>0</v>
      </c>
      <c r="G179" s="6" t="s">
        <v>27</v>
      </c>
      <c r="H179" s="12"/>
      <c r="I179" s="12"/>
      <c r="J179" s="12"/>
      <c r="K179" s="12"/>
      <c r="L179" s="10" t="s">
        <v>10</v>
      </c>
      <c r="M179" s="7"/>
      <c r="N179" s="18"/>
      <c r="O179" s="7"/>
      <c r="P179" s="7"/>
      <c r="Q179" s="7"/>
      <c r="R179" s="6" t="s">
        <v>63</v>
      </c>
      <c r="S179" s="6">
        <v>290</v>
      </c>
      <c r="T179" s="6" t="s">
        <v>65</v>
      </c>
      <c r="U179" s="6"/>
      <c r="V179" s="10">
        <v>3</v>
      </c>
      <c r="W179" s="7"/>
      <c r="X179" s="7"/>
      <c r="Y179" s="7"/>
      <c r="Z179" s="19"/>
      <c r="AA179" s="18"/>
      <c r="AB179" s="18"/>
      <c r="AC179" s="7"/>
      <c r="AD179" s="7"/>
      <c r="AE179" s="18"/>
      <c r="AF179" s="18" t="s">
        <v>76</v>
      </c>
      <c r="AG179" s="18"/>
    </row>
    <row r="180" spans="1:33" x14ac:dyDescent="0.25">
      <c r="A180" s="4">
        <v>108754</v>
      </c>
      <c r="B180" s="5" t="s">
        <v>321</v>
      </c>
      <c r="C180" s="11">
        <v>70</v>
      </c>
      <c r="D180" s="11">
        <v>10</v>
      </c>
      <c r="E180" s="11">
        <v>5</v>
      </c>
      <c r="F180" s="11">
        <v>0</v>
      </c>
      <c r="G180" s="6" t="s">
        <v>27</v>
      </c>
      <c r="H180" s="12"/>
      <c r="I180" s="12"/>
      <c r="J180" s="12"/>
      <c r="K180" s="12"/>
      <c r="L180" s="10" t="s">
        <v>10</v>
      </c>
      <c r="M180" s="7"/>
      <c r="N180" s="18"/>
      <c r="O180" s="7"/>
      <c r="P180" s="7"/>
      <c r="Q180" s="7"/>
      <c r="R180" s="6" t="s">
        <v>63</v>
      </c>
      <c r="S180" s="6">
        <v>290</v>
      </c>
      <c r="T180" s="6" t="s">
        <v>65</v>
      </c>
      <c r="U180" s="6"/>
      <c r="V180" s="10">
        <v>3</v>
      </c>
      <c r="W180" s="7"/>
      <c r="X180" s="7"/>
      <c r="Y180" s="7"/>
      <c r="Z180" s="19"/>
      <c r="AA180" s="18"/>
      <c r="AB180" s="18"/>
      <c r="AC180" s="7"/>
      <c r="AD180" s="7"/>
      <c r="AE180" s="18"/>
      <c r="AF180" s="18" t="s">
        <v>76</v>
      </c>
      <c r="AG180" s="18"/>
    </row>
    <row r="181" spans="1:33" x14ac:dyDescent="0.25">
      <c r="A181" s="4">
        <v>108755</v>
      </c>
      <c r="B181" s="5" t="s">
        <v>323</v>
      </c>
      <c r="C181" s="11">
        <v>70</v>
      </c>
      <c r="D181" s="11">
        <v>10</v>
      </c>
      <c r="E181" s="11">
        <v>5</v>
      </c>
      <c r="F181" s="11">
        <v>0</v>
      </c>
      <c r="G181" s="6" t="s">
        <v>27</v>
      </c>
      <c r="H181" s="12"/>
      <c r="I181" s="12"/>
      <c r="J181" s="12"/>
      <c r="K181" s="12"/>
      <c r="L181" s="10" t="s">
        <v>10</v>
      </c>
      <c r="M181" s="7"/>
      <c r="N181" s="18"/>
      <c r="O181" s="7"/>
      <c r="P181" s="7"/>
      <c r="Q181" s="7"/>
      <c r="R181" s="6" t="s">
        <v>63</v>
      </c>
      <c r="S181" s="6">
        <v>290</v>
      </c>
      <c r="T181" s="6" t="s">
        <v>65</v>
      </c>
      <c r="U181" s="6"/>
      <c r="V181" s="10">
        <v>3</v>
      </c>
      <c r="W181" s="7"/>
      <c r="X181" s="7"/>
      <c r="Y181" s="7"/>
      <c r="Z181" s="19"/>
      <c r="AA181" s="18"/>
      <c r="AB181" s="18"/>
      <c r="AC181" s="7"/>
      <c r="AD181" s="7"/>
      <c r="AE181" s="18"/>
      <c r="AF181" s="18" t="s">
        <v>76</v>
      </c>
      <c r="AG181" s="18"/>
    </row>
    <row r="182" spans="1:33" x14ac:dyDescent="0.25">
      <c r="A182" s="4">
        <v>111200</v>
      </c>
      <c r="B182" s="5" t="s">
        <v>324</v>
      </c>
      <c r="C182" s="11">
        <v>120</v>
      </c>
      <c r="D182" s="11">
        <v>10</v>
      </c>
      <c r="E182" s="11">
        <v>3</v>
      </c>
      <c r="F182" s="11">
        <v>0</v>
      </c>
      <c r="G182" s="6" t="s">
        <v>27</v>
      </c>
      <c r="H182" s="12"/>
      <c r="I182" s="12"/>
      <c r="J182" s="12"/>
      <c r="K182" s="12"/>
      <c r="L182" s="6" t="s">
        <v>10</v>
      </c>
      <c r="M182" s="6"/>
      <c r="N182" s="6"/>
      <c r="O182" s="7"/>
      <c r="P182" s="7"/>
      <c r="Q182" s="7"/>
      <c r="R182" s="6" t="s">
        <v>63</v>
      </c>
      <c r="S182" s="6">
        <v>300</v>
      </c>
      <c r="T182" s="6"/>
      <c r="U182" s="6"/>
      <c r="V182" s="6">
        <v>3</v>
      </c>
      <c r="W182" s="7"/>
      <c r="X182" s="7"/>
      <c r="Y182" s="7"/>
      <c r="Z182" s="18"/>
      <c r="AA182" s="18"/>
      <c r="AB182" s="18"/>
      <c r="AC182" s="7"/>
      <c r="AD182" s="7"/>
      <c r="AE182" s="18"/>
      <c r="AF182" s="18" t="s">
        <v>76</v>
      </c>
      <c r="AG182" s="18"/>
    </row>
    <row r="183" spans="1:33" x14ac:dyDescent="0.25">
      <c r="A183" s="4">
        <v>105471</v>
      </c>
      <c r="B183" s="5" t="s">
        <v>325</v>
      </c>
      <c r="C183" s="11">
        <v>70</v>
      </c>
      <c r="D183" s="11">
        <v>10</v>
      </c>
      <c r="E183" s="11">
        <v>5</v>
      </c>
      <c r="F183" s="11">
        <v>0</v>
      </c>
      <c r="G183" s="10" t="s">
        <v>26</v>
      </c>
      <c r="H183" s="12">
        <v>90</v>
      </c>
      <c r="I183" s="12">
        <v>10</v>
      </c>
      <c r="J183" s="12">
        <v>3</v>
      </c>
      <c r="K183" s="12">
        <v>0</v>
      </c>
      <c r="L183" s="10" t="s">
        <v>10</v>
      </c>
      <c r="M183" s="7"/>
      <c r="N183" s="18"/>
      <c r="O183" s="7"/>
      <c r="P183" s="7"/>
      <c r="Q183" s="7"/>
      <c r="R183" s="6" t="s">
        <v>63</v>
      </c>
      <c r="S183" s="6">
        <v>400</v>
      </c>
      <c r="T183" s="7"/>
      <c r="U183" s="7"/>
      <c r="V183" s="6">
        <v>3</v>
      </c>
      <c r="W183" s="7"/>
      <c r="X183" s="7"/>
      <c r="Y183" s="7"/>
      <c r="Z183" s="18"/>
      <c r="AA183" s="18"/>
      <c r="AB183" s="18"/>
      <c r="AC183" s="7" t="s">
        <v>326</v>
      </c>
      <c r="AD183" s="7"/>
      <c r="AE183" s="18"/>
      <c r="AF183" s="18" t="s">
        <v>76</v>
      </c>
      <c r="AG183" s="18"/>
    </row>
    <row r="184" spans="1:33" x14ac:dyDescent="0.25">
      <c r="A184" s="4">
        <v>100349</v>
      </c>
      <c r="B184" s="5" t="s">
        <v>327</v>
      </c>
      <c r="C184" s="11">
        <v>70</v>
      </c>
      <c r="D184" s="11">
        <v>10</v>
      </c>
      <c r="E184" s="11">
        <v>5</v>
      </c>
      <c r="F184" s="11">
        <v>0</v>
      </c>
      <c r="G184" s="6" t="s">
        <v>27</v>
      </c>
      <c r="H184" s="12"/>
      <c r="I184" s="12"/>
      <c r="J184" s="12"/>
      <c r="K184" s="12"/>
      <c r="L184" s="10" t="s">
        <v>10</v>
      </c>
      <c r="M184" s="7"/>
      <c r="N184" s="18"/>
      <c r="O184" s="7"/>
      <c r="P184" s="7"/>
      <c r="Q184" s="7"/>
      <c r="R184" s="10">
        <v>4</v>
      </c>
      <c r="S184" s="6">
        <v>330</v>
      </c>
      <c r="T184" s="6" t="s">
        <v>78</v>
      </c>
      <c r="U184" s="6">
        <v>350</v>
      </c>
      <c r="V184" s="10">
        <v>3</v>
      </c>
      <c r="W184" s="7"/>
      <c r="X184" s="7"/>
      <c r="Y184" s="7"/>
      <c r="Z184" s="19">
        <v>100349</v>
      </c>
      <c r="AA184" s="18"/>
      <c r="AB184" s="18"/>
      <c r="AC184" s="7"/>
      <c r="AD184" s="7"/>
      <c r="AE184" s="18"/>
      <c r="AF184" s="18" t="s">
        <v>76</v>
      </c>
      <c r="AG184" s="18" t="s">
        <v>76</v>
      </c>
    </row>
    <row r="185" spans="1:33" x14ac:dyDescent="0.25">
      <c r="A185" s="4">
        <v>102803</v>
      </c>
      <c r="B185" s="5" t="s">
        <v>328</v>
      </c>
      <c r="C185" s="11">
        <v>70</v>
      </c>
      <c r="D185" s="11">
        <v>10</v>
      </c>
      <c r="E185" s="11">
        <v>5</v>
      </c>
      <c r="F185" s="11">
        <v>0</v>
      </c>
      <c r="G185" s="10" t="s">
        <v>27</v>
      </c>
      <c r="H185" s="12"/>
      <c r="I185" s="12"/>
      <c r="J185" s="12"/>
      <c r="K185" s="12"/>
      <c r="L185" s="10" t="s">
        <v>10</v>
      </c>
      <c r="M185" s="7"/>
      <c r="N185" s="6"/>
      <c r="O185" s="7"/>
      <c r="P185" s="7"/>
      <c r="Q185" s="7"/>
      <c r="R185" s="10">
        <v>4</v>
      </c>
      <c r="S185" s="6">
        <v>280</v>
      </c>
      <c r="T185" s="7"/>
      <c r="U185" s="7"/>
      <c r="V185" s="10">
        <v>3</v>
      </c>
      <c r="W185" s="7"/>
      <c r="X185" s="7"/>
      <c r="Y185" s="7"/>
      <c r="Z185" s="19">
        <v>102803</v>
      </c>
      <c r="AA185" s="18"/>
      <c r="AB185" s="18"/>
      <c r="AC185" s="7"/>
      <c r="AD185" s="7"/>
      <c r="AE185" s="18"/>
      <c r="AF185" s="18" t="s">
        <v>76</v>
      </c>
      <c r="AG185" s="18" t="s">
        <v>76</v>
      </c>
    </row>
    <row r="186" spans="1:33" x14ac:dyDescent="0.25">
      <c r="A186" s="4">
        <v>102835</v>
      </c>
      <c r="B186" s="5" t="s">
        <v>329</v>
      </c>
      <c r="C186" s="11">
        <v>70</v>
      </c>
      <c r="D186" s="11">
        <v>10</v>
      </c>
      <c r="E186" s="11">
        <v>5</v>
      </c>
      <c r="F186" s="11">
        <v>0</v>
      </c>
      <c r="G186" s="10" t="s">
        <v>27</v>
      </c>
      <c r="H186" s="12"/>
      <c r="I186" s="12"/>
      <c r="J186" s="12"/>
      <c r="K186" s="12"/>
      <c r="L186" s="10" t="s">
        <v>10</v>
      </c>
      <c r="M186" s="7"/>
      <c r="N186" s="6"/>
      <c r="O186" s="7"/>
      <c r="P186" s="7"/>
      <c r="Q186" s="7"/>
      <c r="R186" s="10">
        <v>4</v>
      </c>
      <c r="S186" s="6">
        <v>280</v>
      </c>
      <c r="T186" s="7"/>
      <c r="U186" s="7"/>
      <c r="V186" s="10">
        <v>3</v>
      </c>
      <c r="W186" s="7"/>
      <c r="X186" s="7"/>
      <c r="Y186" s="7"/>
      <c r="Z186" s="19">
        <v>102835</v>
      </c>
      <c r="AA186" s="18"/>
      <c r="AB186" s="18"/>
      <c r="AC186" s="7"/>
      <c r="AD186" s="7"/>
      <c r="AE186" s="18"/>
      <c r="AF186" s="18" t="s">
        <v>76</v>
      </c>
      <c r="AG186" s="18" t="s">
        <v>76</v>
      </c>
    </row>
    <row r="187" spans="1:33" x14ac:dyDescent="0.25">
      <c r="A187" s="8">
        <v>110219</v>
      </c>
      <c r="B187" s="9" t="s">
        <v>332</v>
      </c>
      <c r="C187" s="11">
        <v>70</v>
      </c>
      <c r="D187" s="11">
        <v>10</v>
      </c>
      <c r="E187" s="11">
        <v>5</v>
      </c>
      <c r="F187" s="11">
        <v>0</v>
      </c>
      <c r="G187" s="6" t="s">
        <v>27</v>
      </c>
      <c r="H187" s="12"/>
      <c r="I187" s="12"/>
      <c r="J187" s="12"/>
      <c r="K187" s="12"/>
      <c r="L187" s="10" t="s">
        <v>10</v>
      </c>
      <c r="M187" s="7"/>
      <c r="N187" s="18"/>
      <c r="O187" s="7"/>
      <c r="P187" s="7"/>
      <c r="Q187" s="7"/>
      <c r="R187" s="6" t="s">
        <v>63</v>
      </c>
      <c r="S187" s="6">
        <v>330</v>
      </c>
      <c r="T187" s="6" t="s">
        <v>78</v>
      </c>
      <c r="U187" s="6" t="s">
        <v>32</v>
      </c>
      <c r="V187" s="10">
        <v>3</v>
      </c>
      <c r="W187" s="7"/>
      <c r="X187" s="7"/>
      <c r="Y187" s="7"/>
      <c r="Z187" s="19"/>
      <c r="AA187" s="18"/>
      <c r="AB187" s="18"/>
      <c r="AC187" s="7"/>
      <c r="AD187" s="7"/>
      <c r="AE187" s="18"/>
      <c r="AF187" s="18" t="s">
        <v>76</v>
      </c>
      <c r="AG187" s="18"/>
    </row>
    <row r="188" spans="1:33" x14ac:dyDescent="0.25">
      <c r="A188" s="4">
        <v>110221</v>
      </c>
      <c r="B188" s="5" t="s">
        <v>331</v>
      </c>
      <c r="C188" s="11">
        <v>70</v>
      </c>
      <c r="D188" s="11">
        <v>10</v>
      </c>
      <c r="E188" s="11">
        <v>5</v>
      </c>
      <c r="F188" s="11">
        <v>0</v>
      </c>
      <c r="G188" s="6" t="s">
        <v>27</v>
      </c>
      <c r="H188" s="12"/>
      <c r="I188" s="12"/>
      <c r="J188" s="12"/>
      <c r="K188" s="12"/>
      <c r="L188" s="10" t="s">
        <v>10</v>
      </c>
      <c r="M188" s="7"/>
      <c r="N188" s="18"/>
      <c r="O188" s="7"/>
      <c r="P188" s="7"/>
      <c r="Q188" s="7"/>
      <c r="R188" s="6" t="s">
        <v>63</v>
      </c>
      <c r="S188" s="6">
        <v>330</v>
      </c>
      <c r="T188" s="6" t="s">
        <v>78</v>
      </c>
      <c r="U188" s="6" t="s">
        <v>32</v>
      </c>
      <c r="V188" s="10">
        <v>3</v>
      </c>
      <c r="W188" s="7"/>
      <c r="X188" s="7"/>
      <c r="Y188" s="7"/>
      <c r="Z188" s="19"/>
      <c r="AA188" s="18"/>
      <c r="AB188" s="18"/>
      <c r="AC188" s="7"/>
      <c r="AD188" s="7"/>
      <c r="AE188" s="18"/>
      <c r="AF188" s="18" t="s">
        <v>76</v>
      </c>
      <c r="AG188" s="18"/>
    </row>
    <row r="189" spans="1:33" x14ac:dyDescent="0.25">
      <c r="A189" s="4">
        <v>101320</v>
      </c>
      <c r="B189" s="5" t="s">
        <v>333</v>
      </c>
      <c r="C189" s="11">
        <v>70</v>
      </c>
      <c r="D189" s="11">
        <v>10</v>
      </c>
      <c r="E189" s="11">
        <v>5</v>
      </c>
      <c r="F189" s="11">
        <v>0</v>
      </c>
      <c r="G189" s="10" t="s">
        <v>26</v>
      </c>
      <c r="H189" s="12">
        <v>50</v>
      </c>
      <c r="I189" s="12">
        <v>10</v>
      </c>
      <c r="J189" s="12">
        <v>3</v>
      </c>
      <c r="K189" s="12">
        <v>0</v>
      </c>
      <c r="L189" s="10" t="s">
        <v>10</v>
      </c>
      <c r="M189" s="7"/>
      <c r="N189" s="18"/>
      <c r="O189" s="7"/>
      <c r="P189" s="7"/>
      <c r="Q189" s="7"/>
      <c r="R189" s="6" t="s">
        <v>63</v>
      </c>
      <c r="S189" s="6">
        <v>400</v>
      </c>
      <c r="T189" s="7"/>
      <c r="U189" s="7"/>
      <c r="V189" s="6">
        <v>3</v>
      </c>
      <c r="W189" s="7"/>
      <c r="X189" s="7"/>
      <c r="Y189" s="7"/>
      <c r="Z189" s="18"/>
      <c r="AA189" s="18"/>
      <c r="AB189" s="18"/>
      <c r="AC189" s="7" t="s">
        <v>326</v>
      </c>
      <c r="AD189" s="7"/>
      <c r="AE189" s="18"/>
      <c r="AF189" s="18" t="s">
        <v>76</v>
      </c>
      <c r="AG189" s="18"/>
    </row>
    <row r="190" spans="1:33" x14ac:dyDescent="0.25">
      <c r="A190" s="4">
        <v>101355</v>
      </c>
      <c r="B190" s="5" t="s">
        <v>334</v>
      </c>
      <c r="C190" s="11">
        <v>70</v>
      </c>
      <c r="D190" s="11">
        <v>10</v>
      </c>
      <c r="E190" s="11">
        <v>5</v>
      </c>
      <c r="F190" s="11">
        <v>0</v>
      </c>
      <c r="G190" s="10" t="s">
        <v>26</v>
      </c>
      <c r="H190" s="12">
        <v>50</v>
      </c>
      <c r="I190" s="12">
        <v>10</v>
      </c>
      <c r="J190" s="12">
        <v>3</v>
      </c>
      <c r="K190" s="12">
        <v>0</v>
      </c>
      <c r="L190" s="10" t="s">
        <v>10</v>
      </c>
      <c r="M190" s="7"/>
      <c r="N190" s="18"/>
      <c r="O190" s="7"/>
      <c r="P190" s="7"/>
      <c r="Q190" s="7"/>
      <c r="R190" s="6" t="s">
        <v>63</v>
      </c>
      <c r="S190" s="6">
        <v>400</v>
      </c>
      <c r="T190" s="7"/>
      <c r="U190" s="7"/>
      <c r="V190" s="6">
        <v>3</v>
      </c>
      <c r="W190" s="7"/>
      <c r="X190" s="7"/>
      <c r="Y190" s="7"/>
      <c r="Z190" s="18"/>
      <c r="AA190" s="18"/>
      <c r="AB190" s="18"/>
      <c r="AC190" s="7" t="s">
        <v>326</v>
      </c>
      <c r="AD190" s="7"/>
      <c r="AE190" s="18"/>
      <c r="AF190" s="18" t="s">
        <v>76</v>
      </c>
      <c r="AG190" s="18"/>
    </row>
    <row r="191" spans="1:33" x14ac:dyDescent="0.25">
      <c r="A191" s="4">
        <v>103342</v>
      </c>
      <c r="B191" s="5" t="s">
        <v>335</v>
      </c>
      <c r="C191" s="11">
        <v>120</v>
      </c>
      <c r="D191" s="11">
        <v>10</v>
      </c>
      <c r="E191" s="11">
        <v>3</v>
      </c>
      <c r="F191" s="11">
        <v>0</v>
      </c>
      <c r="G191" s="10" t="s">
        <v>27</v>
      </c>
      <c r="H191" s="12"/>
      <c r="I191" s="12"/>
      <c r="J191" s="12"/>
      <c r="K191" s="12"/>
      <c r="L191" s="6" t="s">
        <v>10</v>
      </c>
      <c r="M191" s="7"/>
      <c r="N191" s="18"/>
      <c r="O191" s="7"/>
      <c r="P191" s="7"/>
      <c r="Q191" s="7"/>
      <c r="R191" s="6" t="s">
        <v>63</v>
      </c>
      <c r="S191" s="6">
        <v>300</v>
      </c>
      <c r="T191" s="7"/>
      <c r="U191" s="7"/>
      <c r="V191" s="6">
        <v>3</v>
      </c>
      <c r="W191" s="7"/>
      <c r="X191" s="7"/>
      <c r="Y191" s="7"/>
      <c r="Z191" s="19">
        <v>103342</v>
      </c>
      <c r="AA191" s="18"/>
      <c r="AB191" s="18"/>
      <c r="AC191" s="7"/>
      <c r="AD191" s="7"/>
      <c r="AE191" s="18"/>
      <c r="AF191" s="18" t="s">
        <v>76</v>
      </c>
      <c r="AG191" s="18" t="s">
        <v>76</v>
      </c>
    </row>
    <row r="192" spans="1:33" x14ac:dyDescent="0.25">
      <c r="A192" s="4">
        <v>103350</v>
      </c>
      <c r="B192" s="5" t="s">
        <v>336</v>
      </c>
      <c r="C192" s="11">
        <v>120</v>
      </c>
      <c r="D192" s="11">
        <v>10</v>
      </c>
      <c r="E192" s="11">
        <v>3</v>
      </c>
      <c r="F192" s="11">
        <v>0</v>
      </c>
      <c r="G192" s="10" t="s">
        <v>27</v>
      </c>
      <c r="H192" s="12"/>
      <c r="I192" s="12"/>
      <c r="J192" s="12"/>
      <c r="K192" s="12"/>
      <c r="L192" s="6" t="s">
        <v>10</v>
      </c>
      <c r="M192" s="7"/>
      <c r="N192" s="18"/>
      <c r="O192" s="7"/>
      <c r="P192" s="7"/>
      <c r="Q192" s="7"/>
      <c r="R192" s="6" t="s">
        <v>63</v>
      </c>
      <c r="S192" s="6">
        <v>300</v>
      </c>
      <c r="T192" s="7"/>
      <c r="U192" s="7"/>
      <c r="V192" s="6">
        <v>3</v>
      </c>
      <c r="W192" s="7"/>
      <c r="X192" s="7"/>
      <c r="Y192" s="7"/>
      <c r="Z192" s="19">
        <v>103350</v>
      </c>
      <c r="AA192" s="18"/>
      <c r="AB192" s="18"/>
      <c r="AC192" s="7"/>
      <c r="AD192" s="7"/>
      <c r="AE192" s="18"/>
      <c r="AF192" s="18" t="s">
        <v>76</v>
      </c>
      <c r="AG192" s="18" t="s">
        <v>76</v>
      </c>
    </row>
    <row r="193" spans="1:33" x14ac:dyDescent="0.25">
      <c r="A193" s="4">
        <v>105862</v>
      </c>
      <c r="B193" s="5" t="s">
        <v>337</v>
      </c>
      <c r="C193" s="11">
        <v>80</v>
      </c>
      <c r="D193" s="11">
        <v>10</v>
      </c>
      <c r="E193" s="11">
        <v>4</v>
      </c>
      <c r="F193" s="11">
        <v>0</v>
      </c>
      <c r="G193" s="10" t="s">
        <v>27</v>
      </c>
      <c r="H193" s="12"/>
      <c r="I193" s="12"/>
      <c r="J193" s="12"/>
      <c r="K193" s="12"/>
      <c r="L193" s="10" t="s">
        <v>10</v>
      </c>
      <c r="M193" s="7"/>
      <c r="N193" s="18"/>
      <c r="O193" s="7"/>
      <c r="P193" s="7"/>
      <c r="Q193" s="7"/>
      <c r="R193" s="10">
        <v>4</v>
      </c>
      <c r="S193" s="6">
        <v>360</v>
      </c>
      <c r="T193" s="7"/>
      <c r="U193" s="7"/>
      <c r="V193" s="10">
        <v>3</v>
      </c>
      <c r="W193" s="7"/>
      <c r="X193" s="7"/>
      <c r="Y193" s="7"/>
      <c r="Z193" s="19">
        <v>105862</v>
      </c>
      <c r="AA193" s="18"/>
      <c r="AB193" s="18"/>
      <c r="AC193" s="7"/>
      <c r="AD193" s="7"/>
      <c r="AE193" s="18"/>
      <c r="AF193" s="18" t="s">
        <v>76</v>
      </c>
      <c r="AG193" s="18" t="s">
        <v>76</v>
      </c>
    </row>
    <row r="194" spans="1:33" x14ac:dyDescent="0.25">
      <c r="A194" s="4">
        <v>108603</v>
      </c>
      <c r="B194" s="5" t="s">
        <v>338</v>
      </c>
      <c r="C194" s="11">
        <v>120</v>
      </c>
      <c r="D194" s="11">
        <v>10</v>
      </c>
      <c r="E194" s="11">
        <v>3</v>
      </c>
      <c r="F194" s="11">
        <v>0</v>
      </c>
      <c r="G194" s="10" t="s">
        <v>27</v>
      </c>
      <c r="H194" s="12"/>
      <c r="I194" s="12"/>
      <c r="J194" s="12"/>
      <c r="K194" s="12"/>
      <c r="L194" s="6" t="s">
        <v>10</v>
      </c>
      <c r="M194" s="7"/>
      <c r="N194" s="18"/>
      <c r="O194" s="7"/>
      <c r="P194" s="7"/>
      <c r="Q194" s="7"/>
      <c r="R194" s="6" t="s">
        <v>63</v>
      </c>
      <c r="S194" s="6">
        <v>300</v>
      </c>
      <c r="T194" s="6"/>
      <c r="U194" s="6"/>
      <c r="V194" s="10">
        <v>3</v>
      </c>
      <c r="W194" s="7"/>
      <c r="X194" s="7"/>
      <c r="Y194" s="7"/>
      <c r="Z194" s="19">
        <v>108603</v>
      </c>
      <c r="AA194" s="18"/>
      <c r="AB194" s="18"/>
      <c r="AC194" s="7"/>
      <c r="AD194" s="7"/>
      <c r="AE194" s="18"/>
      <c r="AF194" s="18" t="s">
        <v>76</v>
      </c>
      <c r="AG194" s="18" t="s">
        <v>76</v>
      </c>
    </row>
    <row r="195" spans="1:33" x14ac:dyDescent="0.25">
      <c r="A195" s="4">
        <v>103462</v>
      </c>
      <c r="B195" s="5" t="s">
        <v>339</v>
      </c>
      <c r="C195" s="11"/>
      <c r="D195" s="11"/>
      <c r="E195" s="11"/>
      <c r="F195" s="11"/>
      <c r="G195" s="6" t="s">
        <v>27</v>
      </c>
      <c r="H195" s="12"/>
      <c r="I195" s="12"/>
      <c r="J195" s="12"/>
      <c r="K195" s="12"/>
      <c r="L195" s="6" t="s">
        <v>10</v>
      </c>
      <c r="M195" s="7"/>
      <c r="N195" s="18"/>
      <c r="O195" s="7"/>
      <c r="P195" s="7"/>
      <c r="Q195" s="7"/>
      <c r="R195" s="6" t="s">
        <v>63</v>
      </c>
      <c r="S195" s="6">
        <v>240</v>
      </c>
      <c r="T195" s="7"/>
      <c r="U195" s="7"/>
      <c r="V195" s="6">
        <v>3</v>
      </c>
      <c r="W195" s="7"/>
      <c r="X195" s="7"/>
      <c r="Y195" s="7"/>
      <c r="Z195" s="19">
        <v>103462</v>
      </c>
      <c r="AA195" s="19"/>
      <c r="AB195" s="18"/>
      <c r="AC195" s="7"/>
      <c r="AD195" s="7"/>
      <c r="AE195" s="18"/>
      <c r="AF195" s="18"/>
      <c r="AG195" s="18" t="s">
        <v>76</v>
      </c>
    </row>
    <row r="196" spans="1:33" x14ac:dyDescent="0.25">
      <c r="A196" s="4">
        <v>106612</v>
      </c>
      <c r="B196" s="5" t="s">
        <v>340</v>
      </c>
      <c r="C196" s="11"/>
      <c r="D196" s="11"/>
      <c r="E196" s="11"/>
      <c r="F196" s="11"/>
      <c r="G196" s="6" t="s">
        <v>27</v>
      </c>
      <c r="H196" s="12"/>
      <c r="I196" s="12"/>
      <c r="J196" s="12"/>
      <c r="K196" s="12"/>
      <c r="L196" s="6" t="s">
        <v>278</v>
      </c>
      <c r="M196" s="7"/>
      <c r="N196" s="18"/>
      <c r="O196" s="7"/>
      <c r="P196" s="7"/>
      <c r="Q196" s="7"/>
      <c r="R196" s="6" t="s">
        <v>63</v>
      </c>
      <c r="S196" s="6"/>
      <c r="T196" s="7"/>
      <c r="U196" s="7"/>
      <c r="V196" s="6">
        <v>3</v>
      </c>
      <c r="W196" s="7"/>
      <c r="X196" s="7"/>
      <c r="Y196" s="7"/>
      <c r="Z196" s="19">
        <v>106612</v>
      </c>
      <c r="AA196" s="18"/>
      <c r="AB196" s="18"/>
      <c r="AC196" s="7"/>
      <c r="AD196" s="7"/>
      <c r="AE196" s="18"/>
      <c r="AF196" s="18"/>
      <c r="AG196" s="18" t="s">
        <v>76</v>
      </c>
    </row>
    <row r="197" spans="1:33" x14ac:dyDescent="0.25">
      <c r="A197" s="4">
        <v>106613</v>
      </c>
      <c r="B197" s="5" t="s">
        <v>341</v>
      </c>
      <c r="C197" s="11"/>
      <c r="D197" s="11"/>
      <c r="E197" s="11"/>
      <c r="F197" s="11"/>
      <c r="G197" s="6" t="s">
        <v>27</v>
      </c>
      <c r="H197" s="12"/>
      <c r="I197" s="12"/>
      <c r="J197" s="12"/>
      <c r="K197" s="12"/>
      <c r="L197" s="6" t="s">
        <v>278</v>
      </c>
      <c r="M197" s="7"/>
      <c r="N197" s="18"/>
      <c r="O197" s="7"/>
      <c r="P197" s="7"/>
      <c r="Q197" s="7"/>
      <c r="R197" s="6" t="s">
        <v>63</v>
      </c>
      <c r="S197" s="6"/>
      <c r="T197" s="7"/>
      <c r="U197" s="7"/>
      <c r="V197" s="6">
        <v>3</v>
      </c>
      <c r="W197" s="7"/>
      <c r="X197" s="7"/>
      <c r="Y197" s="7"/>
      <c r="Z197" s="19">
        <v>106613</v>
      </c>
      <c r="AA197" s="18"/>
      <c r="AB197" s="18"/>
      <c r="AC197" s="7"/>
      <c r="AD197" s="7"/>
      <c r="AE197" s="18"/>
      <c r="AF197" s="18"/>
      <c r="AG197" s="18" t="s">
        <v>76</v>
      </c>
    </row>
    <row r="198" spans="1:33" x14ac:dyDescent="0.25">
      <c r="A198" s="4">
        <v>112499</v>
      </c>
      <c r="B198" s="5" t="s">
        <v>342</v>
      </c>
      <c r="C198" s="11"/>
      <c r="D198" s="11"/>
      <c r="E198" s="11"/>
      <c r="F198" s="11"/>
      <c r="G198" s="6" t="s">
        <v>27</v>
      </c>
      <c r="H198" s="12"/>
      <c r="I198" s="12"/>
      <c r="J198" s="12"/>
      <c r="K198" s="12"/>
      <c r="L198" s="6" t="s">
        <v>278</v>
      </c>
      <c r="M198" s="7"/>
      <c r="N198" s="18"/>
      <c r="O198" s="7"/>
      <c r="P198" s="7"/>
      <c r="Q198" s="7"/>
      <c r="R198" s="6" t="s">
        <v>63</v>
      </c>
      <c r="S198" s="6"/>
      <c r="T198" s="7"/>
      <c r="U198" s="7"/>
      <c r="V198" s="6">
        <v>3</v>
      </c>
      <c r="W198" s="7"/>
      <c r="X198" s="7"/>
      <c r="Y198" s="7"/>
      <c r="Z198" s="19">
        <v>112499</v>
      </c>
      <c r="AA198" s="18"/>
      <c r="AB198" s="18"/>
      <c r="AC198" s="7"/>
      <c r="AD198" s="7"/>
      <c r="AE198" s="18"/>
      <c r="AF198" s="18"/>
      <c r="AG198" s="18" t="s">
        <v>76</v>
      </c>
    </row>
    <row r="199" spans="1:33" x14ac:dyDescent="0.25">
      <c r="A199" s="4">
        <v>106626</v>
      </c>
      <c r="B199" s="5" t="s">
        <v>343</v>
      </c>
      <c r="C199" s="11"/>
      <c r="D199" s="11"/>
      <c r="E199" s="11"/>
      <c r="F199" s="11"/>
      <c r="G199" s="6" t="s">
        <v>27</v>
      </c>
      <c r="H199" s="12"/>
      <c r="I199" s="12"/>
      <c r="J199" s="12"/>
      <c r="K199" s="12"/>
      <c r="L199" s="6" t="s">
        <v>66</v>
      </c>
      <c r="M199" s="7"/>
      <c r="N199" s="18"/>
      <c r="O199" s="7"/>
      <c r="P199" s="7"/>
      <c r="Q199" s="7"/>
      <c r="R199" s="6" t="s">
        <v>63</v>
      </c>
      <c r="S199" s="6"/>
      <c r="T199" s="7"/>
      <c r="U199" s="7"/>
      <c r="V199" s="6">
        <v>3</v>
      </c>
      <c r="W199" s="7"/>
      <c r="X199" s="7"/>
      <c r="Y199" s="7"/>
      <c r="Z199" s="19">
        <v>106626</v>
      </c>
      <c r="AA199" s="18"/>
      <c r="AB199" s="18"/>
      <c r="AC199" s="7"/>
      <c r="AD199" s="7"/>
      <c r="AE199" s="18"/>
      <c r="AF199" s="18"/>
      <c r="AG199" s="18" t="s">
        <v>76</v>
      </c>
    </row>
    <row r="200" spans="1:33" x14ac:dyDescent="0.25">
      <c r="A200" s="4">
        <v>105120</v>
      </c>
      <c r="B200" s="5" t="s">
        <v>348</v>
      </c>
      <c r="C200" s="11">
        <v>280</v>
      </c>
      <c r="D200" s="11">
        <v>10</v>
      </c>
      <c r="E200" s="11">
        <v>1.5</v>
      </c>
      <c r="F200" s="11">
        <v>0</v>
      </c>
      <c r="G200" s="6" t="s">
        <v>27</v>
      </c>
      <c r="H200" s="12"/>
      <c r="I200" s="12"/>
      <c r="J200" s="12"/>
      <c r="K200" s="12"/>
      <c r="L200" s="6" t="s">
        <v>10</v>
      </c>
      <c r="M200" s="7"/>
      <c r="N200" s="6" t="s">
        <v>75</v>
      </c>
      <c r="O200" s="7"/>
      <c r="P200" s="7"/>
      <c r="Q200" s="7"/>
      <c r="R200" s="6">
        <v>4</v>
      </c>
      <c r="S200" s="6">
        <v>300</v>
      </c>
      <c r="T200" s="7"/>
      <c r="U200" s="7"/>
      <c r="V200" s="10">
        <v>3</v>
      </c>
      <c r="W200" s="7"/>
      <c r="X200" s="7"/>
      <c r="Y200" s="7"/>
      <c r="Z200" s="19">
        <v>105120</v>
      </c>
      <c r="AA200" s="18"/>
      <c r="AB200" s="18"/>
      <c r="AC200" s="7"/>
      <c r="AD200" s="7"/>
      <c r="AE200" s="18"/>
      <c r="AF200" s="18" t="s">
        <v>76</v>
      </c>
      <c r="AG200" s="18" t="s">
        <v>76</v>
      </c>
    </row>
    <row r="201" spans="1:33" x14ac:dyDescent="0.25">
      <c r="A201" s="4">
        <v>109252</v>
      </c>
      <c r="B201" s="5" t="s">
        <v>349</v>
      </c>
      <c r="C201" s="11">
        <v>120</v>
      </c>
      <c r="D201" s="11">
        <v>10</v>
      </c>
      <c r="E201" s="11">
        <v>3</v>
      </c>
      <c r="F201" s="11">
        <v>0</v>
      </c>
      <c r="G201" s="10" t="s">
        <v>27</v>
      </c>
      <c r="H201" s="12"/>
      <c r="I201" s="12"/>
      <c r="J201" s="12"/>
      <c r="K201" s="12"/>
      <c r="L201" s="6" t="s">
        <v>10</v>
      </c>
      <c r="M201" s="7"/>
      <c r="N201" s="18"/>
      <c r="O201" s="7"/>
      <c r="P201" s="7"/>
      <c r="Q201" s="7"/>
      <c r="R201" s="6" t="s">
        <v>63</v>
      </c>
      <c r="S201" s="6">
        <v>300</v>
      </c>
      <c r="T201" s="7"/>
      <c r="U201" s="7"/>
      <c r="V201" s="6">
        <v>3</v>
      </c>
      <c r="W201" s="7"/>
      <c r="X201" s="7"/>
      <c r="Y201" s="7"/>
      <c r="Z201" s="19">
        <v>109252</v>
      </c>
      <c r="AA201" s="18"/>
      <c r="AB201" s="18"/>
      <c r="AC201" s="7"/>
      <c r="AD201" s="7"/>
      <c r="AE201" s="18"/>
      <c r="AF201" s="18" t="s">
        <v>76</v>
      </c>
      <c r="AG201" s="18" t="s">
        <v>76</v>
      </c>
    </row>
    <row r="202" spans="1:33" x14ac:dyDescent="0.25">
      <c r="A202" s="4">
        <v>100487</v>
      </c>
      <c r="B202" s="5" t="s">
        <v>350</v>
      </c>
      <c r="C202" s="11">
        <v>120</v>
      </c>
      <c r="D202" s="11">
        <v>10</v>
      </c>
      <c r="E202" s="11">
        <v>3</v>
      </c>
      <c r="F202" s="11">
        <v>0</v>
      </c>
      <c r="G202" s="10" t="s">
        <v>26</v>
      </c>
      <c r="H202" s="12">
        <v>140</v>
      </c>
      <c r="I202" s="12">
        <v>90</v>
      </c>
      <c r="J202" s="12">
        <v>2</v>
      </c>
      <c r="K202" s="12">
        <v>0</v>
      </c>
      <c r="L202" s="10" t="s">
        <v>10</v>
      </c>
      <c r="M202" s="7"/>
      <c r="N202" s="18"/>
      <c r="O202" s="7"/>
      <c r="P202" s="7"/>
      <c r="Q202" s="7"/>
      <c r="R202" s="10">
        <v>4</v>
      </c>
      <c r="S202" s="6">
        <v>330</v>
      </c>
      <c r="T202" s="7"/>
      <c r="U202" s="7"/>
      <c r="V202" s="10">
        <v>3</v>
      </c>
      <c r="W202" s="7"/>
      <c r="X202" s="7"/>
      <c r="Y202" s="7"/>
      <c r="Z202" s="19">
        <v>100485</v>
      </c>
      <c r="AA202" s="18"/>
      <c r="AB202" s="18"/>
      <c r="AC202" s="7"/>
      <c r="AD202" s="7"/>
      <c r="AE202" s="18"/>
      <c r="AF202" s="18" t="s">
        <v>76</v>
      </c>
      <c r="AG202" s="18"/>
    </row>
    <row r="203" spans="1:33" x14ac:dyDescent="0.25">
      <c r="A203" s="4">
        <v>107549</v>
      </c>
      <c r="B203" s="5" t="s">
        <v>351</v>
      </c>
      <c r="C203" s="11">
        <v>240</v>
      </c>
      <c r="D203" s="11">
        <v>10</v>
      </c>
      <c r="E203" s="11">
        <v>1.5</v>
      </c>
      <c r="F203" s="11">
        <v>0</v>
      </c>
      <c r="G203" s="10" t="s">
        <v>26</v>
      </c>
      <c r="H203" s="12">
        <v>240</v>
      </c>
      <c r="I203" s="12">
        <v>10</v>
      </c>
      <c r="J203" s="12">
        <v>1.5</v>
      </c>
      <c r="K203" s="12">
        <v>0</v>
      </c>
      <c r="L203" s="10" t="s">
        <v>10</v>
      </c>
      <c r="M203" s="7"/>
      <c r="N203" s="18"/>
      <c r="O203" s="7"/>
      <c r="P203" s="7"/>
      <c r="Q203" s="7"/>
      <c r="R203" s="6" t="s">
        <v>63</v>
      </c>
      <c r="S203" s="6">
        <v>300</v>
      </c>
      <c r="T203" s="7"/>
      <c r="U203" s="7"/>
      <c r="V203" s="10">
        <v>3</v>
      </c>
      <c r="W203" s="7"/>
      <c r="X203" s="7"/>
      <c r="Y203" s="7"/>
      <c r="Z203" s="18"/>
      <c r="AA203" s="18"/>
      <c r="AB203" s="18"/>
      <c r="AC203" s="7"/>
      <c r="AD203" s="7"/>
      <c r="AE203" s="18"/>
      <c r="AF203" s="18" t="s">
        <v>76</v>
      </c>
      <c r="AG203" s="18" t="s">
        <v>76</v>
      </c>
    </row>
    <row r="204" spans="1:33" x14ac:dyDescent="0.25">
      <c r="A204" s="4">
        <v>108089</v>
      </c>
      <c r="B204" s="5" t="s">
        <v>352</v>
      </c>
      <c r="C204" s="11">
        <v>240</v>
      </c>
      <c r="D204" s="11">
        <v>10</v>
      </c>
      <c r="E204" s="11">
        <v>1.5</v>
      </c>
      <c r="F204" s="11">
        <v>0</v>
      </c>
      <c r="G204" s="10" t="s">
        <v>26</v>
      </c>
      <c r="H204" s="12">
        <v>240</v>
      </c>
      <c r="I204" s="12">
        <v>10</v>
      </c>
      <c r="J204" s="12">
        <v>1.5</v>
      </c>
      <c r="K204" s="12">
        <v>0</v>
      </c>
      <c r="L204" s="10" t="s">
        <v>10</v>
      </c>
      <c r="M204" s="7"/>
      <c r="N204" s="18"/>
      <c r="O204" s="7"/>
      <c r="P204" s="7"/>
      <c r="Q204" s="7"/>
      <c r="R204" s="6" t="s">
        <v>63</v>
      </c>
      <c r="S204" s="6">
        <v>300</v>
      </c>
      <c r="T204" s="7"/>
      <c r="U204" s="7"/>
      <c r="V204" s="10">
        <v>3</v>
      </c>
      <c r="W204" s="7"/>
      <c r="X204" s="7"/>
      <c r="Y204" s="7"/>
      <c r="Z204" s="18"/>
      <c r="AA204" s="18"/>
      <c r="AB204" s="18"/>
      <c r="AC204" s="7"/>
      <c r="AD204" s="7"/>
      <c r="AE204" s="18"/>
      <c r="AF204" s="18" t="s">
        <v>76</v>
      </c>
      <c r="AG204" s="18" t="s">
        <v>76</v>
      </c>
    </row>
    <row r="205" spans="1:33" x14ac:dyDescent="0.25">
      <c r="A205" s="45">
        <v>108086</v>
      </c>
      <c r="B205" s="46" t="s">
        <v>353</v>
      </c>
      <c r="C205" s="47">
        <v>120</v>
      </c>
      <c r="D205" s="47">
        <v>10</v>
      </c>
      <c r="E205" s="47">
        <v>3</v>
      </c>
      <c r="F205" s="47">
        <v>0</v>
      </c>
      <c r="G205" s="48" t="s">
        <v>27</v>
      </c>
      <c r="H205" s="49"/>
      <c r="I205" s="49"/>
      <c r="J205" s="49"/>
      <c r="K205" s="49"/>
      <c r="L205" s="50" t="s">
        <v>10</v>
      </c>
      <c r="M205" s="51"/>
      <c r="N205" s="52"/>
      <c r="R205" s="50" t="s">
        <v>63</v>
      </c>
      <c r="S205" s="50">
        <v>300</v>
      </c>
      <c r="T205" s="51"/>
      <c r="U205" s="51"/>
      <c r="V205" s="48">
        <v>3</v>
      </c>
      <c r="W205" s="51"/>
      <c r="X205" s="51"/>
      <c r="Y205" s="51"/>
      <c r="Z205" s="52"/>
      <c r="AA205" s="52"/>
      <c r="AB205" s="52"/>
      <c r="AC205" s="51"/>
      <c r="AD205" s="51"/>
      <c r="AE205" s="52"/>
      <c r="AF205" s="52" t="s">
        <v>76</v>
      </c>
      <c r="AG205" s="52" t="s">
        <v>76</v>
      </c>
    </row>
    <row r="206" spans="1:33" x14ac:dyDescent="0.25">
      <c r="A206" s="4">
        <v>110046</v>
      </c>
      <c r="B206" s="5" t="s">
        <v>354</v>
      </c>
      <c r="C206" s="11">
        <v>120</v>
      </c>
      <c r="D206" s="11">
        <v>10</v>
      </c>
      <c r="E206" s="11">
        <v>3</v>
      </c>
      <c r="F206" s="11">
        <v>0</v>
      </c>
      <c r="G206" s="10" t="s">
        <v>27</v>
      </c>
      <c r="H206" s="12"/>
      <c r="I206" s="12"/>
      <c r="J206" s="12"/>
      <c r="K206" s="12"/>
      <c r="L206" s="6" t="s">
        <v>10</v>
      </c>
      <c r="M206" s="7"/>
      <c r="N206" s="18"/>
      <c r="O206" s="7"/>
      <c r="P206" s="7"/>
      <c r="Q206" s="7"/>
      <c r="R206" s="10" t="s">
        <v>63</v>
      </c>
      <c r="S206" s="6">
        <v>300</v>
      </c>
      <c r="T206" s="7"/>
      <c r="U206" s="7"/>
      <c r="V206" s="10">
        <v>3</v>
      </c>
      <c r="W206" s="7"/>
      <c r="X206" s="7"/>
      <c r="Y206" s="7"/>
      <c r="Z206" s="18"/>
      <c r="AA206" s="18"/>
      <c r="AB206" s="18"/>
      <c r="AC206" s="7"/>
      <c r="AD206" s="7"/>
      <c r="AE206" s="18"/>
      <c r="AF206" s="18" t="s">
        <v>76</v>
      </c>
      <c r="AG206" s="18" t="s">
        <v>76</v>
      </c>
    </row>
    <row r="207" spans="1:33" x14ac:dyDescent="0.25">
      <c r="A207" s="4">
        <v>106567</v>
      </c>
      <c r="B207" s="5" t="s">
        <v>355</v>
      </c>
      <c r="C207" s="11">
        <v>120</v>
      </c>
      <c r="D207" s="11">
        <v>10</v>
      </c>
      <c r="E207" s="11">
        <v>3</v>
      </c>
      <c r="F207" s="11">
        <v>0</v>
      </c>
      <c r="G207" s="10" t="s">
        <v>27</v>
      </c>
      <c r="H207" s="12"/>
      <c r="I207" s="12"/>
      <c r="J207" s="12"/>
      <c r="K207" s="12"/>
      <c r="L207" s="6" t="s">
        <v>10</v>
      </c>
      <c r="M207" s="7"/>
      <c r="N207" s="18"/>
      <c r="O207" s="7"/>
      <c r="P207" s="7"/>
      <c r="Q207" s="7"/>
      <c r="R207" s="10" t="s">
        <v>63</v>
      </c>
      <c r="S207" s="6">
        <v>300</v>
      </c>
      <c r="T207" s="7"/>
      <c r="U207" s="7"/>
      <c r="V207" s="10">
        <v>3</v>
      </c>
      <c r="W207" s="7"/>
      <c r="X207" s="7"/>
      <c r="Y207" s="7"/>
      <c r="Z207" s="18"/>
      <c r="AA207" s="18"/>
      <c r="AB207" s="18"/>
      <c r="AC207" s="7"/>
      <c r="AD207" s="7"/>
      <c r="AE207" s="18"/>
      <c r="AF207" s="18" t="s">
        <v>76</v>
      </c>
      <c r="AG207" s="18" t="s">
        <v>76</v>
      </c>
    </row>
    <row r="208" spans="1:33" x14ac:dyDescent="0.25">
      <c r="A208" s="4">
        <v>113220</v>
      </c>
      <c r="B208" s="5" t="s">
        <v>356</v>
      </c>
      <c r="C208" s="11">
        <v>120</v>
      </c>
      <c r="D208" s="11">
        <v>10</v>
      </c>
      <c r="E208" s="11">
        <v>3</v>
      </c>
      <c r="F208" s="11">
        <v>0</v>
      </c>
      <c r="G208" s="10" t="s">
        <v>27</v>
      </c>
      <c r="H208" s="12"/>
      <c r="I208" s="12"/>
      <c r="J208" s="12"/>
      <c r="K208" s="12"/>
      <c r="L208" s="6" t="s">
        <v>10</v>
      </c>
      <c r="M208" s="7"/>
      <c r="N208" s="18"/>
      <c r="O208" s="7"/>
      <c r="P208" s="7"/>
      <c r="Q208" s="7"/>
      <c r="R208" s="10">
        <v>4</v>
      </c>
      <c r="S208" s="6">
        <v>280</v>
      </c>
      <c r="T208" s="6" t="s">
        <v>64</v>
      </c>
      <c r="U208" s="6"/>
      <c r="V208" s="10">
        <v>3</v>
      </c>
      <c r="W208" s="7"/>
      <c r="X208" s="7"/>
      <c r="Y208" s="7"/>
      <c r="Z208" s="18"/>
      <c r="AA208" s="18"/>
      <c r="AB208" s="18"/>
      <c r="AC208" s="7"/>
      <c r="AD208" s="7"/>
      <c r="AE208" s="18"/>
      <c r="AF208" s="18" t="s">
        <v>76</v>
      </c>
      <c r="AG208" s="18" t="s">
        <v>76</v>
      </c>
    </row>
    <row r="209" spans="1:33" x14ac:dyDescent="0.25">
      <c r="A209" s="4">
        <v>109360</v>
      </c>
      <c r="B209" s="5" t="s">
        <v>357</v>
      </c>
      <c r="C209" s="11">
        <v>200</v>
      </c>
      <c r="D209" s="11">
        <v>90</v>
      </c>
      <c r="E209" s="11">
        <v>2</v>
      </c>
      <c r="F209" s="11">
        <v>0</v>
      </c>
      <c r="G209" s="6" t="s">
        <v>26</v>
      </c>
      <c r="H209" s="12">
        <v>200</v>
      </c>
      <c r="I209" s="12">
        <v>10</v>
      </c>
      <c r="J209" s="12">
        <v>2</v>
      </c>
      <c r="K209" s="12">
        <v>0</v>
      </c>
      <c r="L209" s="6" t="s">
        <v>10</v>
      </c>
      <c r="M209" s="6"/>
      <c r="N209" s="6"/>
      <c r="O209" s="7"/>
      <c r="P209" s="7"/>
      <c r="Q209" s="7"/>
      <c r="R209" s="6">
        <v>9</v>
      </c>
      <c r="S209" s="6">
        <v>240</v>
      </c>
      <c r="T209" s="6"/>
      <c r="U209" s="6"/>
      <c r="V209" s="6">
        <v>4</v>
      </c>
      <c r="W209" s="7"/>
      <c r="X209" s="7"/>
      <c r="Y209" s="7"/>
      <c r="Z209" s="19">
        <v>100570</v>
      </c>
      <c r="AA209" s="19"/>
      <c r="AB209" s="19"/>
      <c r="AC209" s="7"/>
      <c r="AD209" s="6"/>
      <c r="AE209" s="18" t="s">
        <v>76</v>
      </c>
      <c r="AF209" s="18" t="s">
        <v>76</v>
      </c>
      <c r="AG209" s="18" t="s">
        <v>76</v>
      </c>
    </row>
    <row r="210" spans="1:33" x14ac:dyDescent="0.25">
      <c r="A210" s="4">
        <v>106418</v>
      </c>
      <c r="B210" s="5" t="s">
        <v>358</v>
      </c>
      <c r="C210" s="11">
        <v>70</v>
      </c>
      <c r="D210" s="11">
        <v>10</v>
      </c>
      <c r="E210" s="11">
        <v>5</v>
      </c>
      <c r="F210" s="11">
        <v>0</v>
      </c>
      <c r="G210" s="10" t="s">
        <v>27</v>
      </c>
      <c r="H210" s="12"/>
      <c r="I210" s="12"/>
      <c r="J210" s="12"/>
      <c r="K210" s="12"/>
      <c r="L210" s="6" t="s">
        <v>10</v>
      </c>
      <c r="M210" s="7"/>
      <c r="N210" s="18"/>
      <c r="O210" s="7"/>
      <c r="P210" s="7"/>
      <c r="Q210" s="7"/>
      <c r="R210" s="10">
        <v>4</v>
      </c>
      <c r="S210" s="6">
        <v>300</v>
      </c>
      <c r="T210" s="7"/>
      <c r="U210" s="7"/>
      <c r="V210" s="10">
        <v>3</v>
      </c>
      <c r="W210" s="7"/>
      <c r="X210" s="7"/>
      <c r="Y210" s="7"/>
      <c r="Z210" s="18"/>
      <c r="AA210" s="18"/>
      <c r="AB210" s="18"/>
      <c r="AC210" s="7"/>
      <c r="AD210" s="7"/>
      <c r="AE210" s="18"/>
      <c r="AF210" s="18" t="s">
        <v>76</v>
      </c>
      <c r="AG210" s="18"/>
    </row>
    <row r="211" spans="1:33" x14ac:dyDescent="0.25">
      <c r="A211" s="4">
        <v>100950</v>
      </c>
      <c r="B211" s="5" t="s">
        <v>359</v>
      </c>
      <c r="C211" s="11">
        <v>120</v>
      </c>
      <c r="D211" s="11">
        <v>10</v>
      </c>
      <c r="E211" s="11">
        <v>3</v>
      </c>
      <c r="F211" s="11">
        <v>0</v>
      </c>
      <c r="G211" s="10" t="s">
        <v>27</v>
      </c>
      <c r="H211" s="12"/>
      <c r="I211" s="12"/>
      <c r="J211" s="12"/>
      <c r="K211" s="12"/>
      <c r="L211" s="6" t="s">
        <v>10</v>
      </c>
      <c r="M211" s="7"/>
      <c r="N211" s="18"/>
      <c r="O211" s="7"/>
      <c r="P211" s="7"/>
      <c r="Q211" s="7"/>
      <c r="R211" s="10">
        <v>4</v>
      </c>
      <c r="S211" s="6">
        <v>300</v>
      </c>
      <c r="T211" s="7"/>
      <c r="U211" s="7"/>
      <c r="V211" s="10">
        <v>3</v>
      </c>
      <c r="W211" s="7"/>
      <c r="X211" s="7"/>
      <c r="Y211" s="7"/>
      <c r="Z211" s="18"/>
      <c r="AA211" s="18"/>
      <c r="AB211" s="18"/>
      <c r="AC211" s="7"/>
      <c r="AD211" s="7"/>
      <c r="AE211" s="18"/>
      <c r="AF211" s="18" t="s">
        <v>76</v>
      </c>
      <c r="AG211" s="18"/>
    </row>
    <row r="212" spans="1:33" x14ac:dyDescent="0.25">
      <c r="A212" s="4">
        <v>107223</v>
      </c>
      <c r="B212" s="5" t="s">
        <v>360</v>
      </c>
      <c r="C212" s="11">
        <v>280</v>
      </c>
      <c r="D212" s="11">
        <v>10</v>
      </c>
      <c r="E212" s="11">
        <v>1.5</v>
      </c>
      <c r="F212" s="11">
        <v>0</v>
      </c>
      <c r="G212" s="10" t="s">
        <v>27</v>
      </c>
      <c r="H212" s="12"/>
      <c r="I212" s="12"/>
      <c r="J212" s="12"/>
      <c r="K212" s="12"/>
      <c r="L212" s="10" t="s">
        <v>10</v>
      </c>
      <c r="M212" s="7"/>
      <c r="N212" s="18"/>
      <c r="O212" s="7"/>
      <c r="P212" s="7"/>
      <c r="Q212" s="7"/>
      <c r="R212" s="10">
        <v>4</v>
      </c>
      <c r="S212" s="6">
        <v>380</v>
      </c>
      <c r="T212" s="7"/>
      <c r="U212" s="7"/>
      <c r="V212" s="10">
        <v>3</v>
      </c>
      <c r="W212" s="7"/>
      <c r="X212" s="7"/>
      <c r="Y212" s="7"/>
      <c r="Z212" s="18"/>
      <c r="AA212" s="18"/>
      <c r="AB212" s="18"/>
      <c r="AC212" s="7"/>
      <c r="AD212" s="7"/>
      <c r="AE212" s="18"/>
      <c r="AF212" s="18" t="s">
        <v>76</v>
      </c>
      <c r="AG212" s="18" t="s">
        <v>76</v>
      </c>
    </row>
    <row r="213" spans="1:33" x14ac:dyDescent="0.25">
      <c r="A213" s="4">
        <v>109369</v>
      </c>
      <c r="B213" s="5" t="s">
        <v>361</v>
      </c>
      <c r="C213" s="11">
        <v>120</v>
      </c>
      <c r="D213" s="11">
        <v>10</v>
      </c>
      <c r="E213" s="11">
        <v>3</v>
      </c>
      <c r="F213" s="11">
        <v>0</v>
      </c>
      <c r="G213" s="10" t="s">
        <v>27</v>
      </c>
      <c r="H213" s="12"/>
      <c r="I213" s="12"/>
      <c r="J213" s="12"/>
      <c r="K213" s="12"/>
      <c r="L213" s="6" t="s">
        <v>10</v>
      </c>
      <c r="M213" s="7"/>
      <c r="N213" s="18"/>
      <c r="O213" s="7"/>
      <c r="P213" s="7"/>
      <c r="Q213" s="7"/>
      <c r="R213" s="10" t="s">
        <v>63</v>
      </c>
      <c r="S213" s="6">
        <v>300</v>
      </c>
      <c r="T213" s="6"/>
      <c r="U213" s="6"/>
      <c r="V213" s="10">
        <v>3</v>
      </c>
      <c r="W213" s="7"/>
      <c r="X213" s="7"/>
      <c r="Y213" s="7"/>
      <c r="Z213" s="18"/>
      <c r="AA213" s="18"/>
      <c r="AB213" s="18"/>
      <c r="AC213" s="7"/>
      <c r="AD213" s="7"/>
      <c r="AE213" s="18"/>
      <c r="AF213" s="18" t="s">
        <v>76</v>
      </c>
      <c r="AG213" s="18" t="s">
        <v>76</v>
      </c>
    </row>
    <row r="214" spans="1:33" x14ac:dyDescent="0.25">
      <c r="A214" s="4">
        <v>102862</v>
      </c>
      <c r="B214" s="5" t="s">
        <v>363</v>
      </c>
      <c r="C214" s="11">
        <v>720</v>
      </c>
      <c r="D214" s="11">
        <v>160</v>
      </c>
      <c r="E214" s="11">
        <v>1</v>
      </c>
      <c r="F214" s="11">
        <v>0</v>
      </c>
      <c r="G214" s="10" t="s">
        <v>26</v>
      </c>
      <c r="H214" s="12">
        <v>720</v>
      </c>
      <c r="I214" s="12">
        <v>160</v>
      </c>
      <c r="J214" s="12">
        <v>1</v>
      </c>
      <c r="K214" s="12">
        <v>0</v>
      </c>
      <c r="L214" s="10" t="s">
        <v>10</v>
      </c>
      <c r="M214" s="7"/>
      <c r="N214" s="18"/>
      <c r="O214" s="7"/>
      <c r="P214" s="7"/>
      <c r="Q214" s="7"/>
      <c r="R214" s="6" t="s">
        <v>63</v>
      </c>
      <c r="S214" s="6">
        <v>400</v>
      </c>
      <c r="T214" s="7"/>
      <c r="U214" s="7"/>
      <c r="V214" s="10">
        <v>3</v>
      </c>
      <c r="W214" s="7"/>
      <c r="X214" s="7"/>
      <c r="Y214" s="7"/>
      <c r="Z214" s="19">
        <v>102863</v>
      </c>
      <c r="AA214" s="18"/>
      <c r="AB214" s="18"/>
      <c r="AC214" s="7"/>
      <c r="AD214" s="7"/>
      <c r="AE214" s="18"/>
      <c r="AF214" s="18" t="s">
        <v>76</v>
      </c>
      <c r="AG214" s="18" t="s">
        <v>76</v>
      </c>
    </row>
  </sheetData>
  <autoFilter ref="E1:E213" xr:uid="{E239D052-8E56-4652-9DBD-D3B137E1F76D}"/>
  <mergeCells count="30">
    <mergeCell ref="AG2:AG3"/>
    <mergeCell ref="B2:B3"/>
    <mergeCell ref="A2:A3"/>
    <mergeCell ref="W2:W3"/>
    <mergeCell ref="V2:V3"/>
    <mergeCell ref="T2:U2"/>
    <mergeCell ref="O2:Q2"/>
    <mergeCell ref="S2:S3"/>
    <mergeCell ref="L2:L3"/>
    <mergeCell ref="G2:G3"/>
    <mergeCell ref="F2:F3"/>
    <mergeCell ref="R2:R3"/>
    <mergeCell ref="M2:M3"/>
    <mergeCell ref="N2:N3"/>
    <mergeCell ref="AE2:AE3"/>
    <mergeCell ref="AF2:AF3"/>
    <mergeCell ref="C1:F1"/>
    <mergeCell ref="H1:K1"/>
    <mergeCell ref="H2:H3"/>
    <mergeCell ref="I2:I3"/>
    <mergeCell ref="J2:J3"/>
    <mergeCell ref="K2:K3"/>
    <mergeCell ref="E2:E3"/>
    <mergeCell ref="D2:D3"/>
    <mergeCell ref="C2:C3"/>
    <mergeCell ref="AC2:AC3"/>
    <mergeCell ref="Z2:AB2"/>
    <mergeCell ref="X2:X3"/>
    <mergeCell ref="Y2:Y3"/>
    <mergeCell ref="AD2:AD3"/>
  </mergeCells>
  <phoneticPr fontId="8" type="noConversion"/>
  <hyperlinks>
    <hyperlink ref="Z7" r:id="rId1" display="100390" xr:uid="{2CF9FF24-67DD-481C-A0CA-4528E5543862}"/>
    <hyperlink ref="Z8" r:id="rId2" display="100570" xr:uid="{E41BCF8B-F3B2-4719-9EA2-B518E0B166EE}"/>
    <hyperlink ref="Z10" r:id="rId3" display="102083" xr:uid="{F2DE24B3-5C9B-4B20-ADD1-543B28029437}"/>
    <hyperlink ref="Z12" r:id="rId4" display="102762" xr:uid="{4318F1CA-E2DA-4B7F-B8FB-B5674C573564}"/>
    <hyperlink ref="Z13" r:id="rId5" display="102765" xr:uid="{C2B48B55-FFA1-40F6-AC7B-AD3CDC2711E0}"/>
    <hyperlink ref="Z14" r:id="rId6" display="105400" xr:uid="{7FCC11CA-444C-4621-9946-30F62F28D41C}"/>
    <hyperlink ref="Z15" r:id="rId7" display="105838" xr:uid="{AAF6AE60-EC6E-4C22-BD37-E4F2278DEFF2}"/>
    <hyperlink ref="Z17" r:id="rId8" display="105840" xr:uid="{D7FCE648-6F20-4AFA-BD9B-6FCC919E7AE9}"/>
    <hyperlink ref="Z19" r:id="rId9" display="107681" xr:uid="{EF87B61A-740B-4EBC-BA58-98F2BD6D8877}"/>
    <hyperlink ref="Z20" r:id="rId10" display="107684" xr:uid="{2551C3CB-B615-4FEF-B464-0A0A5AE7841C}"/>
    <hyperlink ref="Z21" r:id="rId11" display="109340" xr:uid="{8CB3CC20-5114-4F55-AE79-8A222E21D7EB}"/>
    <hyperlink ref="Z22" r:id="rId12" display="109422" xr:uid="{3D783AD7-7B1D-4572-AF21-AAA09CA015CC}"/>
    <hyperlink ref="Z23" r:id="rId13" display="109587" xr:uid="{7A3D4F45-7B12-444D-BE9D-810B95E6D580}"/>
    <hyperlink ref="Z24" r:id="rId14" display="109607" xr:uid="{B79608CB-958E-4306-8494-E4C4A2862540}"/>
    <hyperlink ref="Z25" r:id="rId15" display="109720" xr:uid="{594BD87D-3618-422A-A679-D4CDD7F12325}"/>
    <hyperlink ref="Z26" r:id="rId16" display="110043" xr:uid="{58F9C194-ECF8-41B8-BCFB-5AA82C863D99}"/>
    <hyperlink ref="Z27" r:id="rId17" display="110044" xr:uid="{9CB192C0-F7DC-4842-B4E0-8E60BD0F6D47}"/>
    <hyperlink ref="Z28" r:id="rId18" display="110683" xr:uid="{764D0F0A-BECF-4F6E-AC9C-E278CBC364D9}"/>
    <hyperlink ref="Z29" r:id="rId19" display="111074" xr:uid="{DA65145D-5DDB-43D2-95F8-47315EA4B5A9}"/>
    <hyperlink ref="Z30" r:id="rId20" display="110622" xr:uid="{AAB05861-0E1F-4140-9DE6-F225C14E4AD5}"/>
    <hyperlink ref="Z38" r:id="rId21" display="100690" xr:uid="{0B3796E3-D8A4-4929-A3FB-07E28104E083}"/>
    <hyperlink ref="Z39" r:id="rId22" display="100693" xr:uid="{21B82A7F-4942-4CA0-99A9-C3C6E6B434B8}"/>
    <hyperlink ref="Z40" r:id="rId23" display="100647" xr:uid="{49EA65FD-1661-4584-9C22-03A03D3F0282}"/>
    <hyperlink ref="Z41" r:id="rId24" display="109460" xr:uid="{170D1552-648B-4F03-B65A-710ED99E0A9B}"/>
    <hyperlink ref="Z42" r:id="rId25" display="100656" xr:uid="{C9C4D018-4837-4DD7-B1C6-ECCFDA57FA92}"/>
    <hyperlink ref="Z43" r:id="rId26" display="107620" xr:uid="{E4A26AC5-347F-4821-BC5A-F6888C18AEF2}"/>
    <hyperlink ref="Z44" r:id="rId27" display="109945" xr:uid="{ABEC288B-7D6C-4AF2-9899-C1DB5EBFCC70}"/>
    <hyperlink ref="Z45" r:id="rId28" display="109713" xr:uid="{30072C45-2226-4CEE-9ABF-CB315053E996}"/>
    <hyperlink ref="Z47" r:id="rId29" display="104223" xr:uid="{8D0C29C5-432C-4E24-A1E1-3406612C31FF}"/>
    <hyperlink ref="Z48" r:id="rId30" display="105860" xr:uid="{C9145739-2373-4E14-B2A7-5F56931E2CA3}"/>
    <hyperlink ref="Z49" r:id="rId31" display="106206" xr:uid="{C9ADEE3D-A137-4A50-BFAA-59FD7B302210}"/>
    <hyperlink ref="Z50" r:id="rId32" display="106792" xr:uid="{530C47DA-E0DF-4D0C-8C3E-D3A9DB0EF4BA}"/>
    <hyperlink ref="Z51" r:id="rId33" display="106793" xr:uid="{19A5887F-B058-43DA-B56E-B4073F305FC4}"/>
    <hyperlink ref="Z52" r:id="rId34" display="106794" xr:uid="{6271845B-EEA5-4077-A211-427A9D2DAD16}"/>
    <hyperlink ref="Z53" r:id="rId35" display="106818" xr:uid="{C7DDA459-BFB3-4424-9BC1-B14B9514B8F4}"/>
    <hyperlink ref="Z54" r:id="rId36" display="106920" xr:uid="{B74E231E-D984-4CC1-AA29-4A4991202C20}"/>
    <hyperlink ref="Z55" r:id="rId37" display="100321" xr:uid="{9B748FF6-DB91-47BE-9B07-5BDDB75CE9FC}"/>
    <hyperlink ref="Z56" r:id="rId38" display="109604" xr:uid="{3831F32E-7EFD-4E19-AC2C-9397E3946743}"/>
    <hyperlink ref="Z57" r:id="rId39" display="100425" xr:uid="{332FCAFA-C8A2-48D1-9380-82A72F988D62}"/>
    <hyperlink ref="Z58" r:id="rId40" display="106656" xr:uid="{D5D5402F-9EBD-4FA1-9040-A539A7C2F667}"/>
    <hyperlink ref="Z59" r:id="rId41" display="108713" xr:uid="{14205FA2-7D69-4089-AEDC-A1133B7F74FC}"/>
    <hyperlink ref="Z60" r:id="rId42" display="109636" xr:uid="{C98C1312-DF3B-4DE6-9723-59B9223F0420}"/>
    <hyperlink ref="Z61" r:id="rId43" display="107648" xr:uid="{5EC8E3E3-D659-4031-9418-79199A5B4331}"/>
    <hyperlink ref="Z62" r:id="rId44" display="109634" xr:uid="{F57E1789-37CB-477A-90E4-6D42B74210DC}"/>
    <hyperlink ref="Z63" r:id="rId45" display="105846" xr:uid="{358E0D08-C305-4828-8535-C1780B19E460}"/>
    <hyperlink ref="Z64" r:id="rId46" display="105848" xr:uid="{3219F4E9-DEDE-49DE-BC06-5F5ABA154801}"/>
    <hyperlink ref="Z66" r:id="rId47" display="100458" xr:uid="{5DD7EC73-9F52-4698-B65E-84B305BB1C8F}"/>
    <hyperlink ref="Z67" r:id="rId48" xr:uid="{E4CC85AD-82A6-4B67-95BB-8D230F9E2C60}"/>
    <hyperlink ref="AA67" r:id="rId49" display="111051" xr:uid="{B4620F15-2819-477B-A485-136E7C414BD0}"/>
    <hyperlink ref="AB67" r:id="rId50" xr:uid="{CF073E37-5EC4-4C03-9F65-838F510D524A}"/>
    <hyperlink ref="Z69" r:id="rId51" display="107979" xr:uid="{CD7A0A50-EE6D-4660-86F2-0F7D620FA054}"/>
    <hyperlink ref="Z70" r:id="rId52" display="106652" xr:uid="{939A8DAB-CD7C-4E9E-87B0-85B9FADD0E16}"/>
    <hyperlink ref="Z71" r:id="rId53" xr:uid="{E943BC38-9829-4A69-BBFC-E7D9767F3359}"/>
    <hyperlink ref="AA71" r:id="rId54" xr:uid="{01E3A1DA-EE85-4442-A7B8-90BD9227DBCF}"/>
    <hyperlink ref="AB71" r:id="rId55" xr:uid="{6CD4C25A-1B9D-4F82-910B-AC77CC4F8E34}"/>
    <hyperlink ref="Z72" r:id="rId56" display="100195" xr:uid="{1A959354-3A4E-499E-90EA-ADBF38006968}"/>
    <hyperlink ref="Z73" r:id="rId57" display="111000" xr:uid="{A1670918-175B-4902-BEAF-312B41AEB69C}"/>
    <hyperlink ref="Z74" r:id="rId58" display="109355" xr:uid="{3860C0E0-3199-41C2-BC8F-856662F9B5B9}"/>
    <hyperlink ref="Z75" r:id="rId59" display="107270" xr:uid="{A8CCC6F5-1026-4A75-9D52-39421E5F17D3}"/>
    <hyperlink ref="Z76" r:id="rId60" display="107942" xr:uid="{6FD66E8A-5ABC-4BD2-90D0-1A48DEF1D95D}"/>
    <hyperlink ref="Z77" r:id="rId61" display="100192" xr:uid="{29079817-653B-438E-8E11-9811F2DE0C1B}"/>
    <hyperlink ref="Z78" r:id="rId62" display="100255" xr:uid="{CDA4EC6A-6A70-43BC-A32C-A3B4BE33473B}"/>
    <hyperlink ref="Z79" r:id="rId63" display="100557" xr:uid="{08B170D8-6BBF-495C-8419-A4FA755C2220}"/>
    <hyperlink ref="Z80" r:id="rId64" display="107211" xr:uid="{1B4BD550-5A61-4AAB-8770-B10017280168}"/>
    <hyperlink ref="Z81" r:id="rId65" display="101048" xr:uid="{32A58BF0-7C57-4402-B0CE-17A071C691A0}"/>
    <hyperlink ref="Z83" r:id="rId66" display="100712" xr:uid="{7F575DF3-9B3C-4981-8C63-927FA4F91B8D}"/>
    <hyperlink ref="Z84" r:id="rId67" display="100738" xr:uid="{498D1F6C-DDE7-4657-94BC-FCD42BE4809F}"/>
    <hyperlink ref="Z85" r:id="rId68" display="109461" xr:uid="{F3254CB3-DAC3-400F-B006-8AA60675618D}"/>
    <hyperlink ref="Z86" r:id="rId69" display="109641" xr:uid="{D49DFCAD-A94B-44ED-B308-51E9A2B4C8C8}"/>
    <hyperlink ref="Z87" r:id="rId70" display="105100" xr:uid="{FCD197FA-A36E-4824-8F3A-487D33489502}"/>
    <hyperlink ref="Z88" r:id="rId71" display="109755" xr:uid="{F98B6D39-6DE1-42D6-A260-F9A720BF103F}"/>
    <hyperlink ref="Z89" r:id="rId72" display="109750" xr:uid="{749D4F73-11FC-4E62-A794-375D93A2BD8D}"/>
    <hyperlink ref="Z90" r:id="rId73" display="109332" xr:uid="{C38F7ED5-2786-4A85-A4EF-5DB0014170FC}"/>
    <hyperlink ref="Z91" r:id="rId74" display="101924" xr:uid="{28FE0CA5-4BF1-4F13-92F5-EA815D581BA9}"/>
    <hyperlink ref="Z92" r:id="rId75" display="100719" xr:uid="{0D5CA2C3-1B1F-4BC9-B6DD-62645F4F75CB}"/>
    <hyperlink ref="Z93" r:id="rId76" display="100205" xr:uid="{CE0A82DC-C3D6-4C49-A5A1-D367A1A30FC0}"/>
    <hyperlink ref="Z18" r:id="rId77" display="106420" xr:uid="{B1A45A8E-26B2-470E-A4A8-1718575F6E57}"/>
    <hyperlink ref="AA94" r:id="rId78" xr:uid="{16C896C0-58AD-4F74-A5CE-DF3EDE1A8055}"/>
    <hyperlink ref="AB94" r:id="rId79" xr:uid="{DED48429-ACDB-4D25-ACF2-AC0119B4C482}"/>
    <hyperlink ref="Z95" r:id="rId80" display="108591" xr:uid="{9632C57E-6245-4C57-89CC-9A63A25DFCD7}"/>
    <hyperlink ref="Z96" r:id="rId81" display="105842" xr:uid="{52C15020-BCBA-4B15-8B7F-3CF0C887DF74}"/>
    <hyperlink ref="Z97" r:id="rId82" display="100435" xr:uid="{DB62A882-9862-4017-BBA4-CA8EE0C8E678}"/>
    <hyperlink ref="Z98" r:id="rId83" display="100590" xr:uid="{3CF24122-34C3-4EB7-A3BD-50B4AA54DA98}"/>
    <hyperlink ref="AA98" r:id="rId84" display="100590" xr:uid="{939489D6-94E5-4D93-B356-D6D0AD55135A}"/>
    <hyperlink ref="AB98" r:id="rId85" xr:uid="{D44F6A4D-DAE4-4CA6-914B-2080B74F6A9F}"/>
    <hyperlink ref="Z99" r:id="rId86" display="100565" xr:uid="{367C39D6-818D-4D58-BE9E-3E5703BFD272}"/>
    <hyperlink ref="AA99" r:id="rId87" display="100565" xr:uid="{989699E5-4A7C-41C7-89C5-A92E6CA53C9F}"/>
    <hyperlink ref="AB99" r:id="rId88" xr:uid="{EC5B29A1-4A46-4E81-BCCB-DA4EDE993D2A}"/>
    <hyperlink ref="Z100" r:id="rId89" xr:uid="{78EF698A-06FB-44B3-96BC-69353A1756BF}"/>
    <hyperlink ref="Z16" r:id="rId90" display="105839" xr:uid="{9DDB57E4-7EDC-4CDA-800D-E160EC0C554C}"/>
    <hyperlink ref="Z82" r:id="rId91" display="100708" xr:uid="{E63FB94D-2FE5-421F-A13C-1753BC5120E6}"/>
    <hyperlink ref="Z101" r:id="rId92" display="100688" xr:uid="{88EBADE4-5460-4B88-8B53-004B02F8C138}"/>
    <hyperlink ref="Z102" r:id="rId93" display="107205" xr:uid="{43CF94B6-B691-4FE9-B1FC-98D3F071CBBA}"/>
    <hyperlink ref="Z103" r:id="rId94" display="105908" xr:uid="{CDF2A52A-773A-4AFF-AC64-7B0DCAE9953D}"/>
    <hyperlink ref="Z104" r:id="rId95" display="105854" xr:uid="{F3272D43-171A-4951-92FB-41F2A90EEBBF}"/>
    <hyperlink ref="Z105" r:id="rId96" display="107707" xr:uid="{C210077D-8E7D-40AA-A879-16306558DF24}"/>
    <hyperlink ref="Z106" r:id="rId97" display="107300" xr:uid="{77C5D402-3ACB-47EB-8D93-60257C6BE1CB}"/>
    <hyperlink ref="Z108" r:id="rId98" display="100485" xr:uid="{2BDA5353-FEF2-4C47-B398-57AFB7C2BA93}"/>
    <hyperlink ref="Z109" r:id="rId99" display="109639" xr:uid="{FF9878DE-59B3-4CD2-8D63-6ECA14ED5F20}"/>
    <hyperlink ref="Z110" r:id="rId100" display="109185" xr:uid="{E21B2EE0-E55F-4676-A150-F0C5FA6E7FDB}"/>
    <hyperlink ref="Z111" r:id="rId101" display="109186" xr:uid="{296E73AB-12D9-434B-ACC7-C776DCD10D26}"/>
    <hyperlink ref="Z65" r:id="rId102" display="105847" xr:uid="{1F398A71-C3E5-441C-8745-C0654CC8B723}"/>
    <hyperlink ref="Z114" r:id="rId103" display="107260" xr:uid="{07F2FBBE-2A6E-4B20-973C-E8623F09C2D0}"/>
    <hyperlink ref="Z113" r:id="rId104" display="108589" xr:uid="{27C6758C-2B5E-401E-9374-0A598D8DFC77}"/>
    <hyperlink ref="Z116" r:id="rId105" display="109462" xr:uid="{54F5588F-C080-40CB-A5A4-D7D75D32CE78}"/>
    <hyperlink ref="Z117" r:id="rId106" display="100681" xr:uid="{B223DCF3-2A35-4FF1-9EDC-E58F1F8A5C24}"/>
    <hyperlink ref="Z115" r:id="rId107" display="104144" xr:uid="{E4FAAC12-4B22-472A-A2DC-AA6E1003A123}"/>
    <hyperlink ref="Z112" r:id="rId108" display="102849" xr:uid="{1EF5FD5B-4789-432B-A991-31E2546B310F}"/>
    <hyperlink ref="Z119" r:id="rId109" display="110011" xr:uid="{512BB66D-136C-4BF9-B81F-BE5CA105497A}"/>
    <hyperlink ref="Z9" r:id="rId110" display="109637" xr:uid="{AA92EB70-BE3D-4CBE-A3E4-E795858C9509}"/>
    <hyperlink ref="Z31" r:id="rId111" display="110623" xr:uid="{2FF5EA44-BA9B-4670-92FD-DE0558FE7B5D}"/>
    <hyperlink ref="Z32" r:id="rId112" display="110624" xr:uid="{CE92D6C0-A64F-4799-979A-A2C56F0D8913}"/>
    <hyperlink ref="Z33" r:id="rId113" display="110625" xr:uid="{81F4521E-098C-4F53-A689-F31658C39F1F}"/>
    <hyperlink ref="Z34" r:id="rId114" display="110626" xr:uid="{5B0809C7-5DB4-41EF-8AFC-E43E8561463B}"/>
    <hyperlink ref="Z35" r:id="rId115" display="110627" xr:uid="{8BBC1FA5-A075-418E-8367-3E113AAAB1AF}"/>
    <hyperlink ref="Z36" r:id="rId116" display="110628" xr:uid="{2D8276B8-628E-4F4D-8DE4-AFF137E65DF8}"/>
    <hyperlink ref="Z37" r:id="rId117" display="110629" xr:uid="{0EA42AF4-2EFD-420F-9BB4-B97020DDF513}"/>
    <hyperlink ref="Z120" r:id="rId118" display="112911" xr:uid="{E8199BBD-CD53-4C2E-8600-6DBDAA78643A}"/>
    <hyperlink ref="Z122" r:id="rId119" display="112912" xr:uid="{8BFCB31E-8C64-46C5-AA24-7BEE64570A29}"/>
    <hyperlink ref="Z121" r:id="rId120" display="110640" xr:uid="{D411AAB4-E840-490B-A624-9B7EB6138C7E}"/>
    <hyperlink ref="Z123" r:id="rId121" display="105966" xr:uid="{0E0A8F27-9534-4B62-8CF3-9FC2253D9807}"/>
    <hyperlink ref="Z124" r:id="rId122" display="102863" xr:uid="{87B0BA85-6792-4FD1-8B4A-EFE0C7CE8C7B}"/>
    <hyperlink ref="Z125" r:id="rId123" display="110293" xr:uid="{BB073B9F-24F5-4E23-8352-2C73D8E7CACD}"/>
    <hyperlink ref="Z126" r:id="rId124" display="106736" xr:uid="{C70E3720-93BC-470F-A7E0-78B89BB27385}"/>
    <hyperlink ref="Z127" r:id="rId125" display="106737" xr:uid="{594BFB8A-F864-47E0-92AE-615790CDCB61}"/>
    <hyperlink ref="Z128" r:id="rId126" display="106735" xr:uid="{7F7E0FBE-3B7A-44A5-9EAD-82B0F89BC25D}"/>
    <hyperlink ref="Z107" r:id="rId127" display="109635" xr:uid="{5C117D82-91ED-4D04-B0BA-C63ACA8EBD64}"/>
    <hyperlink ref="Z133" r:id="rId128" display="107546" xr:uid="{48CB228F-AFA2-4F59-8A33-B59AB86734B7}"/>
    <hyperlink ref="Z136" r:id="rId129" display="100260" xr:uid="{6ECAEE3C-91A2-490A-9360-A66F2DFE4BED}"/>
    <hyperlink ref="Z140" r:id="rId130" display="110013" xr:uid="{13F47C23-AAC9-42CF-B3B9-27D8659C04DC}"/>
    <hyperlink ref="Z141" r:id="rId131" display="109187" xr:uid="{6B55CE1E-8AF5-4EDC-9904-B00C7B06E436}"/>
    <hyperlink ref="Z142" r:id="rId132" display="100400" xr:uid="{69AB17AB-FE2E-4A8E-9728-3C8B1E7A6345}"/>
    <hyperlink ref="Z134" r:id="rId133" display="107931" xr:uid="{368671C7-8F78-4941-9DB1-1CF095411B03}"/>
    <hyperlink ref="Z143" r:id="rId134" display="111466" xr:uid="{BADCE8AF-6816-4B09-BADC-799FD850CE54}"/>
    <hyperlink ref="Z144" r:id="rId135" display="106323" xr:uid="{E253ED1D-609D-47CB-8F14-5739D6D917E5}"/>
    <hyperlink ref="Z145" r:id="rId136" display="103878" xr:uid="{357DF0AE-6BF0-40AE-B45B-E0BBA821AECB}"/>
    <hyperlink ref="Z146" r:id="rId137" display="100930" xr:uid="{D3E889DD-CBFA-415B-8E2D-8943E0E4937B}"/>
    <hyperlink ref="Z147" r:id="rId138" display="107284" xr:uid="{7AD6570A-8F5A-40F9-9722-BDBCDD08FDE8}"/>
    <hyperlink ref="Z11" r:id="rId139" display="102084" xr:uid="{93647AC5-9A0A-4249-9E96-2C492BA1640B}"/>
    <hyperlink ref="Z94" r:id="rId140" display="111055" xr:uid="{47B45D1C-B99E-47A4-862A-76D1225DBCC2}"/>
    <hyperlink ref="Z148" r:id="rId141" display="106295" xr:uid="{267F6F77-BADD-43A7-A7BF-8EE797C4F827}"/>
    <hyperlink ref="Z149" r:id="rId142" display="100664" xr:uid="{1B1A760C-874B-4158-AA8F-1215F224B35B}"/>
    <hyperlink ref="Z68" r:id="rId143" xr:uid="{E9AC0EA0-0419-49BD-A1DD-2600BCA3B5E1}"/>
    <hyperlink ref="AA68" r:id="rId144" xr:uid="{2F239EAD-7358-4578-B2AB-3B8670FDEF9D}"/>
    <hyperlink ref="Z150" r:id="rId145" xr:uid="{4859569B-1168-4327-9986-70878D2C2338}"/>
    <hyperlink ref="AA150" r:id="rId146" xr:uid="{C814C31F-16E0-4147-AB3A-E098B0DA4498}"/>
    <hyperlink ref="Z152" r:id="rId147" display="100896" xr:uid="{CC5CB8E8-AD2F-49EB-8787-334E47B59947}"/>
    <hyperlink ref="Z151" r:id="rId148" display="100897" xr:uid="{B73B9D47-44E9-4AEC-8500-4FF0418475EA}"/>
    <hyperlink ref="Z156" r:id="rId149" display="100661" xr:uid="{4D328394-34CF-4948-B346-7A89CFA35191}"/>
    <hyperlink ref="Z157" r:id="rId150" display="100689" xr:uid="{2E653BB8-BE1E-4710-A837-7BA1BD7B48D3}"/>
    <hyperlink ref="Z155" r:id="rId151" display="100642" xr:uid="{3DF759DF-7871-4B4E-A340-5C1573047FC0}"/>
    <hyperlink ref="Z160" r:id="rId152" display="100248" xr:uid="{0B994955-20A8-4DA2-A416-FA03FC4D139C}"/>
    <hyperlink ref="Z168" r:id="rId153" display="107314" xr:uid="{D5AA2E83-F7B8-45FC-83BB-3E7D07576503}"/>
    <hyperlink ref="Z172" r:id="rId154" display="110126" xr:uid="{1257015D-C39C-4AB3-A15D-AD2118C0A2F2}"/>
    <hyperlink ref="Z184" r:id="rId155" display="100349" xr:uid="{A23A96CF-567F-4A57-A846-2CF29700FA88}"/>
    <hyperlink ref="Z138" r:id="rId156" display="100513" xr:uid="{D01A5EA0-3DC4-4555-8C17-90CD7218E6AD}"/>
    <hyperlink ref="Z191" r:id="rId157" display="103342" xr:uid="{BCC3270E-A2E0-4ED3-93C1-C642FF80B8D1}"/>
    <hyperlink ref="Z192" r:id="rId158" display="103350" xr:uid="{67F97708-2DBB-41A7-9D1F-A168A2D40B26}"/>
    <hyperlink ref="Z193" r:id="rId159" display="105862" xr:uid="{FD9F90F9-3D61-4B6A-9802-93CEC22A638F}"/>
    <hyperlink ref="Z194" r:id="rId160" display="10860" xr:uid="{00A04411-903E-417D-90C7-72B60A484C81}"/>
    <hyperlink ref="Z195" r:id="rId161" display="103462" xr:uid="{21C3B3CE-0EDA-452D-89B2-F50CDB44C218}"/>
    <hyperlink ref="Z196" r:id="rId162" display="106612" xr:uid="{FA56BE48-E16E-42D1-B16D-C768415A6FF9}"/>
    <hyperlink ref="Z197" r:id="rId163" display="106613" xr:uid="{729B6D7F-497D-434D-AC0F-3F0DAA028EE6}"/>
    <hyperlink ref="Z198" r:id="rId164" display="112499" xr:uid="{42469E65-1747-4997-8967-9ED6485A73EA}"/>
    <hyperlink ref="Z199" r:id="rId165" display="106626" xr:uid="{6F7E8E49-D32D-48C7-B504-478B43C8BB21}"/>
    <hyperlink ref="AA100" r:id="rId166" xr:uid="{146AC4CE-52B7-4ECA-8DED-C813E2ED7D4B}"/>
    <hyperlink ref="Z185" r:id="rId167" display="102803" xr:uid="{1A0DDBFE-1F73-4FC4-A56A-5B26283D5ED8}"/>
    <hyperlink ref="Z186" r:id="rId168" display="102835" xr:uid="{1CB6182C-D4E6-4B8C-A9E5-1D28546DD12E}"/>
    <hyperlink ref="Z4" r:id="rId169" display="Opphengsbilder/100059 100mm Underdel mlabb til pakk.jpg" xr:uid="{AF26CF88-24FA-4B72-8219-5C486C0104A1}"/>
    <hyperlink ref="Z6" r:id="rId170" display="102186" xr:uid="{FFF7E264-80BB-4676-A25A-EA115E8B4A6B}"/>
    <hyperlink ref="Z5" r:id="rId171" display="102185" xr:uid="{C8335232-B44B-423B-839F-279E1ECDA785}"/>
    <hyperlink ref="Z200" r:id="rId172" display="105120" xr:uid="{1CA53E3C-2038-4CD7-89E0-E4E22A1F5753}"/>
    <hyperlink ref="Z201" r:id="rId173" display="109252" xr:uid="{2F9F417E-FAAE-4965-95A5-A69C8F4D9C8C}"/>
    <hyperlink ref="Z202" r:id="rId174" display="100485" xr:uid="{60149A8D-A43F-4C32-A778-22E728F9C201}"/>
    <hyperlink ref="Z209" r:id="rId175" display="100570" xr:uid="{DE9483D9-997A-4228-8F89-3139E948407C}"/>
    <hyperlink ref="Z46" r:id="rId176" display="105862" xr:uid="{EB148BCB-81C5-409E-BEDB-263330DFA3FB}"/>
    <hyperlink ref="Z214" r:id="rId177" display="102863" xr:uid="{29420CC8-4E94-43FC-830E-1F5F1B299AEF}"/>
  </hyperlinks>
  <pageMargins left="0.7" right="0.7" top="0.78740157499999996" bottom="0.78740157499999996" header="0.3" footer="0.3"/>
  <pageSetup paperSize="8" scale="56" fitToHeight="0" orientation="landscape" r:id="rId1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7275C-62EE-4600-9E20-B4107B7C05DF}">
  <dimension ref="A1:AF53"/>
  <sheetViews>
    <sheetView workbookViewId="0">
      <selection activeCell="O32" sqref="O32"/>
    </sheetView>
  </sheetViews>
  <sheetFormatPr baseColWidth="10" defaultRowHeight="15" x14ac:dyDescent="0.25"/>
  <cols>
    <col min="1" max="1" width="31.42578125" customWidth="1"/>
    <col min="2" max="2" width="12.42578125" customWidth="1"/>
    <col min="4" max="4" width="12.5703125" customWidth="1"/>
    <col min="7" max="7" width="12" customWidth="1"/>
    <col min="11" max="11" width="23.140625" customWidth="1"/>
    <col min="14" max="14" width="19.7109375" customWidth="1"/>
    <col min="15" max="15" width="13.5703125" bestFit="1" customWidth="1"/>
    <col min="16" max="16" width="13.28515625" customWidth="1"/>
    <col min="17" max="17" width="27" customWidth="1"/>
    <col min="18" max="18" width="6" customWidth="1"/>
    <col min="19" max="19" width="18.7109375" customWidth="1"/>
    <col min="20" max="20" width="12.5703125" bestFit="1" customWidth="1"/>
    <col min="21" max="21" width="13.5703125" customWidth="1"/>
    <col min="25" max="25" width="18" customWidth="1"/>
    <col min="26" max="26" width="18.42578125" customWidth="1"/>
    <col min="28" max="28" width="27.85546875" customWidth="1"/>
    <col min="29" max="29" width="9.28515625" customWidth="1"/>
    <col min="30" max="30" width="19.5703125" customWidth="1"/>
    <col min="31" max="31" width="14.42578125" customWidth="1"/>
  </cols>
  <sheetData>
    <row r="1" spans="1:32" ht="15.75" x14ac:dyDescent="0.25">
      <c r="B1" s="13"/>
      <c r="K1" s="62" t="s">
        <v>200</v>
      </c>
      <c r="L1" s="62"/>
      <c r="M1" s="62"/>
      <c r="N1" s="62" t="s">
        <v>199</v>
      </c>
      <c r="O1" s="62"/>
      <c r="P1" s="62"/>
      <c r="Q1" s="62"/>
      <c r="R1" s="62"/>
      <c r="S1" s="62"/>
      <c r="T1" s="62"/>
      <c r="U1" s="62"/>
    </row>
    <row r="2" spans="1:32" x14ac:dyDescent="0.25">
      <c r="A2" s="17" t="s">
        <v>223</v>
      </c>
      <c r="K2" s="22" t="s">
        <v>172</v>
      </c>
      <c r="L2" s="22">
        <v>750</v>
      </c>
      <c r="M2" s="22" t="s">
        <v>173</v>
      </c>
      <c r="N2" s="61" t="s">
        <v>155</v>
      </c>
      <c r="O2" s="61"/>
      <c r="P2" s="61"/>
      <c r="Q2" s="34"/>
      <c r="R2" s="34"/>
      <c r="S2" s="61" t="s">
        <v>156</v>
      </c>
      <c r="T2" s="61"/>
      <c r="U2" s="61"/>
      <c r="Y2" s="23"/>
      <c r="Z2" s="23"/>
      <c r="AA2" s="23"/>
      <c r="AD2" s="63"/>
      <c r="AE2" s="63"/>
      <c r="AF2" s="63"/>
    </row>
    <row r="3" spans="1:32" x14ac:dyDescent="0.25">
      <c r="A3" s="29"/>
      <c r="B3" s="60" t="s">
        <v>80</v>
      </c>
      <c r="C3" s="60"/>
      <c r="D3" s="60"/>
      <c r="E3" s="60"/>
      <c r="F3" s="60"/>
      <c r="K3" s="22" t="s">
        <v>165</v>
      </c>
      <c r="L3" s="22">
        <v>0.36499999999999999</v>
      </c>
      <c r="M3" s="22" t="s">
        <v>166</v>
      </c>
      <c r="N3" s="22" t="s">
        <v>209</v>
      </c>
      <c r="O3" s="22"/>
      <c r="P3" s="22"/>
      <c r="Q3" s="34"/>
      <c r="R3" s="34"/>
      <c r="S3" s="22" t="s">
        <v>209</v>
      </c>
      <c r="T3" s="22"/>
      <c r="U3" s="22"/>
    </row>
    <row r="4" spans="1:32" x14ac:dyDescent="0.25">
      <c r="A4" s="30" t="s">
        <v>84</v>
      </c>
      <c r="B4" s="31">
        <v>1</v>
      </c>
      <c r="C4" s="31">
        <v>2</v>
      </c>
      <c r="D4" s="31">
        <v>3</v>
      </c>
      <c r="E4" s="31">
        <v>4</v>
      </c>
      <c r="F4" s="31">
        <v>5</v>
      </c>
      <c r="K4" s="22" t="s">
        <v>174</v>
      </c>
      <c r="L4" s="22">
        <v>280</v>
      </c>
      <c r="M4" s="22" t="s">
        <v>166</v>
      </c>
      <c r="N4" s="22" t="s">
        <v>13</v>
      </c>
      <c r="O4" s="22">
        <v>2.8</v>
      </c>
      <c r="P4" s="22" t="s">
        <v>150</v>
      </c>
      <c r="Q4" s="34"/>
      <c r="R4" s="34"/>
      <c r="S4" s="22" t="s">
        <v>13</v>
      </c>
      <c r="T4" s="22">
        <v>2.7</v>
      </c>
      <c r="U4" s="22" t="s">
        <v>150</v>
      </c>
    </row>
    <row r="5" spans="1:32" x14ac:dyDescent="0.25">
      <c r="A5" s="7" t="s">
        <v>81</v>
      </c>
      <c r="B5" s="7">
        <v>140</v>
      </c>
      <c r="C5" s="7">
        <v>90</v>
      </c>
      <c r="D5" s="7">
        <v>10</v>
      </c>
      <c r="E5" s="7">
        <v>10</v>
      </c>
      <c r="F5" s="16">
        <v>10</v>
      </c>
      <c r="K5" s="22"/>
      <c r="L5" s="22"/>
      <c r="M5" s="22"/>
      <c r="N5" s="22" t="s">
        <v>151</v>
      </c>
      <c r="O5" s="22"/>
      <c r="P5" s="22" t="s">
        <v>152</v>
      </c>
      <c r="Q5" s="34"/>
      <c r="R5" s="34"/>
      <c r="S5" s="22" t="s">
        <v>151</v>
      </c>
      <c r="T5" s="22">
        <v>3</v>
      </c>
      <c r="U5" s="22" t="s">
        <v>152</v>
      </c>
    </row>
    <row r="6" spans="1:32" x14ac:dyDescent="0.25">
      <c r="A6" s="7" t="s">
        <v>1</v>
      </c>
      <c r="B6" s="7">
        <v>360</v>
      </c>
      <c r="C6" s="7">
        <v>180</v>
      </c>
      <c r="D6" s="7">
        <v>120</v>
      </c>
      <c r="E6" s="7">
        <v>80</v>
      </c>
      <c r="F6" s="16">
        <v>70</v>
      </c>
      <c r="K6" s="22"/>
      <c r="L6" s="22"/>
      <c r="M6" s="22"/>
      <c r="N6" s="22"/>
      <c r="O6" s="22"/>
      <c r="P6" s="22"/>
      <c r="Q6" s="34"/>
      <c r="R6" s="34"/>
      <c r="S6" s="22"/>
      <c r="T6" s="22"/>
      <c r="U6" s="22"/>
    </row>
    <row r="7" spans="1:32" x14ac:dyDescent="0.25">
      <c r="A7" s="32" t="s">
        <v>83</v>
      </c>
      <c r="B7" s="33"/>
      <c r="C7" s="33">
        <v>2</v>
      </c>
      <c r="D7" s="33">
        <v>2</v>
      </c>
      <c r="E7" s="33"/>
      <c r="F7" s="33">
        <v>5</v>
      </c>
      <c r="K7" s="22"/>
      <c r="L7" s="22"/>
      <c r="M7" s="22"/>
      <c r="N7" s="22" t="s">
        <v>163</v>
      </c>
      <c r="O7" s="22"/>
      <c r="P7" s="22"/>
      <c r="Q7" s="34"/>
      <c r="R7" s="34"/>
      <c r="S7" s="22" t="s">
        <v>163</v>
      </c>
      <c r="T7" s="22"/>
      <c r="U7" s="22"/>
    </row>
    <row r="8" spans="1:32" x14ac:dyDescent="0.25">
      <c r="A8" s="7" t="s">
        <v>81</v>
      </c>
      <c r="B8" s="7"/>
      <c r="C8" s="7">
        <v>10</v>
      </c>
      <c r="D8" s="7">
        <v>70</v>
      </c>
      <c r="E8" s="7"/>
      <c r="F8" s="7">
        <v>10</v>
      </c>
      <c r="K8" s="22"/>
      <c r="L8" s="22"/>
      <c r="M8" s="22"/>
      <c r="N8" s="22" t="s">
        <v>164</v>
      </c>
      <c r="O8" s="25">
        <f>O5/L3</f>
        <v>0</v>
      </c>
      <c r="P8" s="22" t="s">
        <v>173</v>
      </c>
      <c r="Q8" s="34"/>
      <c r="R8" s="34"/>
      <c r="S8" s="22" t="s">
        <v>164</v>
      </c>
      <c r="T8" s="25">
        <f>T5/L3</f>
        <v>8.2191780821917817</v>
      </c>
      <c r="U8" s="22" t="s">
        <v>173</v>
      </c>
      <c r="Z8" s="20"/>
      <c r="AE8" s="20"/>
    </row>
    <row r="9" spans="1:32" x14ac:dyDescent="0.25">
      <c r="A9" s="7" t="s">
        <v>1</v>
      </c>
      <c r="B9" s="7"/>
      <c r="C9" s="7">
        <v>180</v>
      </c>
      <c r="D9" s="7">
        <v>120</v>
      </c>
      <c r="E9" s="7"/>
      <c r="F9" s="16">
        <v>70</v>
      </c>
      <c r="K9" s="22"/>
      <c r="L9" s="22"/>
      <c r="M9" s="22"/>
      <c r="N9" s="22" t="s">
        <v>171</v>
      </c>
      <c r="O9" s="22">
        <f>O5*L2</f>
        <v>0</v>
      </c>
      <c r="P9" s="22" t="s">
        <v>173</v>
      </c>
      <c r="Q9" s="34"/>
      <c r="R9" s="34"/>
      <c r="S9" s="22" t="s">
        <v>171</v>
      </c>
      <c r="T9" s="22">
        <f>T5*L2</f>
        <v>2250</v>
      </c>
      <c r="U9" s="22" t="s">
        <v>173</v>
      </c>
    </row>
    <row r="10" spans="1:32" x14ac:dyDescent="0.25">
      <c r="K10" s="22"/>
      <c r="L10" s="22"/>
      <c r="M10" s="22"/>
      <c r="N10" s="22" t="s">
        <v>175</v>
      </c>
      <c r="O10" s="25">
        <f>L4/O4</f>
        <v>100</v>
      </c>
      <c r="P10" s="22" t="s">
        <v>176</v>
      </c>
      <c r="Q10" s="34"/>
      <c r="R10" s="34"/>
      <c r="S10" s="22" t="s">
        <v>175</v>
      </c>
      <c r="T10" s="25">
        <f>L4/T4</f>
        <v>103.7037037037037</v>
      </c>
      <c r="U10" s="22" t="s">
        <v>176</v>
      </c>
      <c r="Z10" s="20"/>
      <c r="AE10" s="20"/>
    </row>
    <row r="11" spans="1:32" x14ac:dyDescent="0.25">
      <c r="K11" s="22"/>
      <c r="L11" s="22"/>
      <c r="M11" s="22"/>
      <c r="N11" s="22" t="s">
        <v>154</v>
      </c>
      <c r="O11" s="25">
        <f>O8*O4*60</f>
        <v>0</v>
      </c>
      <c r="P11" s="22" t="s">
        <v>153</v>
      </c>
      <c r="Q11" s="34"/>
      <c r="R11" s="34"/>
      <c r="S11" s="22" t="s">
        <v>154</v>
      </c>
      <c r="T11" s="25">
        <f>T8*T4*60</f>
        <v>1331.5068493150688</v>
      </c>
      <c r="U11" s="22" t="s">
        <v>153</v>
      </c>
      <c r="Z11" s="20"/>
      <c r="AE11" s="20"/>
    </row>
    <row r="12" spans="1:32" x14ac:dyDescent="0.25">
      <c r="A12" s="64" t="s">
        <v>225</v>
      </c>
      <c r="B12" s="64"/>
      <c r="C12" s="64"/>
      <c r="D12" s="64"/>
      <c r="K12" s="22"/>
      <c r="L12" s="22"/>
      <c r="M12" s="22"/>
      <c r="N12" s="22"/>
      <c r="O12" s="22"/>
      <c r="P12" s="22"/>
      <c r="Q12" s="34"/>
      <c r="R12" s="34"/>
      <c r="S12" s="22"/>
      <c r="T12" s="22"/>
      <c r="U12" s="22"/>
    </row>
    <row r="13" spans="1:32" x14ac:dyDescent="0.25">
      <c r="A13" s="33" t="s">
        <v>221</v>
      </c>
      <c r="B13" s="33" t="s">
        <v>1</v>
      </c>
      <c r="C13" s="33" t="s">
        <v>24</v>
      </c>
      <c r="D13" s="33" t="s">
        <v>222</v>
      </c>
      <c r="K13" s="22"/>
      <c r="L13" s="22"/>
      <c r="M13" s="22"/>
      <c r="N13" s="22"/>
      <c r="O13" s="25"/>
      <c r="P13" s="22"/>
      <c r="Q13" s="44"/>
      <c r="R13" s="34"/>
      <c r="S13" s="22"/>
      <c r="T13" s="22"/>
      <c r="U13" s="22"/>
      <c r="Z13" s="20"/>
    </row>
    <row r="14" spans="1:32" x14ac:dyDescent="0.25">
      <c r="A14" s="35" t="s">
        <v>210</v>
      </c>
      <c r="B14" s="18">
        <v>240</v>
      </c>
      <c r="C14" s="18">
        <v>10</v>
      </c>
      <c r="D14" s="18">
        <v>10</v>
      </c>
      <c r="K14" s="22"/>
      <c r="L14" s="22"/>
      <c r="M14" s="22"/>
      <c r="N14" s="22"/>
      <c r="O14" s="22"/>
      <c r="P14" s="22"/>
      <c r="Q14" s="40"/>
      <c r="R14" s="34"/>
      <c r="S14" s="22"/>
      <c r="T14" s="22"/>
      <c r="U14" s="22"/>
    </row>
    <row r="15" spans="1:32" x14ac:dyDescent="0.25">
      <c r="A15" s="35" t="s">
        <v>211</v>
      </c>
      <c r="B15" s="18">
        <v>280</v>
      </c>
      <c r="C15" s="18">
        <v>10</v>
      </c>
      <c r="D15" s="18">
        <v>10</v>
      </c>
      <c r="K15" s="22"/>
      <c r="L15" s="22"/>
      <c r="M15" s="22"/>
      <c r="N15" s="22"/>
      <c r="O15" s="22"/>
      <c r="P15" s="22"/>
      <c r="Q15" s="22" t="s">
        <v>157</v>
      </c>
      <c r="R15" s="26">
        <f>O11-T11</f>
        <v>-1331.5068493150688</v>
      </c>
      <c r="S15" s="22" t="s">
        <v>173</v>
      </c>
      <c r="T15" s="22"/>
      <c r="U15" s="22"/>
      <c r="AC15" s="20"/>
    </row>
    <row r="16" spans="1:32" x14ac:dyDescent="0.25">
      <c r="A16" s="35" t="s">
        <v>212</v>
      </c>
      <c r="B16" s="18">
        <v>360</v>
      </c>
      <c r="C16" s="18">
        <v>10</v>
      </c>
      <c r="D16" s="18">
        <v>10</v>
      </c>
      <c r="K16" s="22"/>
      <c r="L16" s="22"/>
      <c r="M16" s="22"/>
      <c r="N16" s="22"/>
      <c r="O16" s="22"/>
      <c r="P16" s="22"/>
      <c r="Q16" s="22" t="s">
        <v>177</v>
      </c>
      <c r="R16" s="22">
        <f>O9-T9</f>
        <v>-2250</v>
      </c>
      <c r="S16" s="22" t="s">
        <v>173</v>
      </c>
      <c r="T16" s="22"/>
      <c r="U16" s="22"/>
    </row>
    <row r="17" spans="1:31" x14ac:dyDescent="0.25">
      <c r="A17" s="35" t="s">
        <v>213</v>
      </c>
      <c r="B17" s="18">
        <v>120</v>
      </c>
      <c r="C17" s="18">
        <v>10</v>
      </c>
      <c r="D17" s="18">
        <v>3</v>
      </c>
      <c r="K17" s="22"/>
      <c r="L17" s="22"/>
      <c r="M17" s="22"/>
      <c r="N17" s="25"/>
      <c r="O17" s="22"/>
      <c r="P17" s="22"/>
      <c r="Q17" s="22"/>
      <c r="R17" s="22"/>
      <c r="S17" s="22"/>
      <c r="T17" s="22"/>
      <c r="U17" s="22"/>
      <c r="Y17" s="20"/>
    </row>
    <row r="18" spans="1:31" x14ac:dyDescent="0.25">
      <c r="A18" s="35" t="s">
        <v>218</v>
      </c>
      <c r="B18" s="18">
        <v>200</v>
      </c>
      <c r="C18" s="18">
        <v>90</v>
      </c>
      <c r="D18" s="18">
        <v>2</v>
      </c>
      <c r="K18" s="22"/>
      <c r="L18" s="22"/>
      <c r="M18" s="22"/>
      <c r="N18" s="22"/>
      <c r="O18" s="22"/>
      <c r="P18" s="22"/>
      <c r="Q18" s="22" t="s">
        <v>178</v>
      </c>
      <c r="R18" s="22">
        <v>5000</v>
      </c>
      <c r="S18" s="22" t="s">
        <v>173</v>
      </c>
      <c r="T18" s="22"/>
      <c r="U18" s="22"/>
    </row>
    <row r="19" spans="1:31" x14ac:dyDescent="0.25">
      <c r="A19" s="36" t="s">
        <v>214</v>
      </c>
      <c r="B19" s="18">
        <v>200</v>
      </c>
      <c r="C19" s="18">
        <v>10</v>
      </c>
      <c r="D19" s="18">
        <v>2</v>
      </c>
      <c r="K19" s="22"/>
      <c r="L19" s="22"/>
      <c r="M19" s="22"/>
      <c r="N19" s="22" t="s">
        <v>182</v>
      </c>
      <c r="O19" s="27" t="e">
        <f>R18/O9</f>
        <v>#DIV/0!</v>
      </c>
      <c r="P19" s="22"/>
      <c r="Q19" s="22"/>
      <c r="R19" s="22"/>
      <c r="S19" s="22" t="s">
        <v>182</v>
      </c>
      <c r="T19" s="27">
        <f>R18/T9</f>
        <v>2.2222222222222223</v>
      </c>
      <c r="U19" s="22"/>
      <c r="Z19" s="21"/>
      <c r="AE19" s="21"/>
    </row>
    <row r="20" spans="1:31" x14ac:dyDescent="0.25">
      <c r="A20" s="36" t="s">
        <v>215</v>
      </c>
      <c r="B20" s="18">
        <v>120</v>
      </c>
      <c r="C20" s="18">
        <v>10</v>
      </c>
      <c r="D20" s="18">
        <v>3</v>
      </c>
      <c r="K20" s="22"/>
      <c r="L20" s="22"/>
      <c r="M20" s="22"/>
      <c r="N20" s="22" t="s">
        <v>195</v>
      </c>
      <c r="O20" s="25" t="e">
        <f>R18/O11</f>
        <v>#DIV/0!</v>
      </c>
      <c r="P20" s="22" t="s">
        <v>179</v>
      </c>
      <c r="Q20" s="22"/>
      <c r="R20" s="22"/>
      <c r="S20" s="22" t="s">
        <v>195</v>
      </c>
      <c r="T20" s="25">
        <f>R18/T11</f>
        <v>3.7551440329218098</v>
      </c>
      <c r="U20" s="22" t="s">
        <v>179</v>
      </c>
      <c r="Z20" s="20"/>
      <c r="AE20" s="20"/>
    </row>
    <row r="21" spans="1:31" x14ac:dyDescent="0.25">
      <c r="A21" s="36" t="s">
        <v>216</v>
      </c>
      <c r="B21" s="18">
        <v>140</v>
      </c>
      <c r="C21" s="18">
        <v>90</v>
      </c>
      <c r="D21" s="18">
        <v>2</v>
      </c>
      <c r="K21" s="22"/>
      <c r="L21" s="22"/>
      <c r="M21" s="22"/>
      <c r="N21" s="22" t="s">
        <v>181</v>
      </c>
      <c r="O21" s="25" t="e">
        <f>O20*60</f>
        <v>#DIV/0!</v>
      </c>
      <c r="P21" s="22" t="s">
        <v>176</v>
      </c>
      <c r="Q21" s="22"/>
      <c r="R21" s="22"/>
      <c r="S21" s="22" t="s">
        <v>181</v>
      </c>
      <c r="T21" s="25">
        <f>T20*60</f>
        <v>225.30864197530857</v>
      </c>
      <c r="U21" s="22" t="s">
        <v>176</v>
      </c>
      <c r="Z21" s="20"/>
      <c r="AE21" s="20"/>
    </row>
    <row r="22" spans="1:31" x14ac:dyDescent="0.25">
      <c r="A22" s="36" t="s">
        <v>217</v>
      </c>
      <c r="B22" s="18">
        <v>70</v>
      </c>
      <c r="C22" s="18">
        <v>10</v>
      </c>
      <c r="D22" s="18">
        <v>5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31" x14ac:dyDescent="0.25">
      <c r="A23" s="36" t="s">
        <v>219</v>
      </c>
      <c r="B23" s="18">
        <v>720</v>
      </c>
      <c r="C23" s="18">
        <v>100</v>
      </c>
      <c r="D23" s="18">
        <v>10</v>
      </c>
      <c r="K23" s="22"/>
      <c r="L23" s="22"/>
      <c r="M23" s="22"/>
      <c r="N23" s="22"/>
      <c r="O23" s="22"/>
      <c r="P23" s="22"/>
      <c r="Q23" s="22" t="s">
        <v>180</v>
      </c>
      <c r="R23" s="25" t="e">
        <f>T21-O21</f>
        <v>#DIV/0!</v>
      </c>
      <c r="S23" s="22" t="s">
        <v>176</v>
      </c>
      <c r="T23" s="22"/>
      <c r="U23" s="22"/>
      <c r="AC23" s="20"/>
    </row>
    <row r="24" spans="1:31" x14ac:dyDescent="0.25">
      <c r="A24" s="36" t="s">
        <v>220</v>
      </c>
      <c r="B24" s="18">
        <v>720</v>
      </c>
      <c r="C24" s="18">
        <v>100</v>
      </c>
      <c r="D24" s="18">
        <v>10</v>
      </c>
      <c r="R24" s="24"/>
    </row>
    <row r="27" spans="1:31" ht="15.75" x14ac:dyDescent="0.25">
      <c r="K27" s="66" t="s">
        <v>201</v>
      </c>
      <c r="L27" s="66"/>
      <c r="M27" s="66"/>
      <c r="N27" s="66" t="s">
        <v>202</v>
      </c>
      <c r="O27" s="66"/>
      <c r="P27" s="66"/>
      <c r="Q27" s="66"/>
      <c r="R27" s="66"/>
      <c r="S27" s="66"/>
      <c r="T27" s="66"/>
      <c r="U27" s="66"/>
    </row>
    <row r="28" spans="1:31" x14ac:dyDescent="0.25">
      <c r="K28" t="s">
        <v>172</v>
      </c>
      <c r="L28">
        <v>750</v>
      </c>
      <c r="M28" t="s">
        <v>173</v>
      </c>
      <c r="N28" s="65" t="s">
        <v>155</v>
      </c>
      <c r="O28" s="65"/>
      <c r="P28" s="65"/>
      <c r="S28" s="65" t="s">
        <v>156</v>
      </c>
      <c r="T28" s="65"/>
      <c r="U28" s="65"/>
    </row>
    <row r="29" spans="1:31" x14ac:dyDescent="0.25">
      <c r="K29" t="s">
        <v>165</v>
      </c>
      <c r="L29">
        <v>0.36499999999999999</v>
      </c>
      <c r="M29" t="s">
        <v>166</v>
      </c>
      <c r="N29" t="s">
        <v>209</v>
      </c>
      <c r="S29" t="s">
        <v>209</v>
      </c>
    </row>
    <row r="30" spans="1:31" x14ac:dyDescent="0.25">
      <c r="K30" t="s">
        <v>174</v>
      </c>
      <c r="L30">
        <v>306</v>
      </c>
      <c r="M30" t="s">
        <v>166</v>
      </c>
      <c r="N30" t="s">
        <v>13</v>
      </c>
      <c r="O30">
        <v>2.4</v>
      </c>
      <c r="P30" t="s">
        <v>150</v>
      </c>
      <c r="S30" t="s">
        <v>13</v>
      </c>
      <c r="T30">
        <v>2.5</v>
      </c>
      <c r="U30" t="s">
        <v>150</v>
      </c>
    </row>
    <row r="31" spans="1:31" x14ac:dyDescent="0.25">
      <c r="N31" t="s">
        <v>151</v>
      </c>
      <c r="O31">
        <v>4</v>
      </c>
      <c r="P31" t="s">
        <v>152</v>
      </c>
      <c r="S31" t="s">
        <v>151</v>
      </c>
      <c r="T31">
        <v>3</v>
      </c>
      <c r="U31" t="s">
        <v>152</v>
      </c>
    </row>
    <row r="32" spans="1:31" x14ac:dyDescent="0.25">
      <c r="A32" s="17"/>
    </row>
    <row r="33" spans="1:21" x14ac:dyDescent="0.25">
      <c r="N33" t="s">
        <v>163</v>
      </c>
      <c r="S33" t="s">
        <v>163</v>
      </c>
    </row>
    <row r="34" spans="1:21" x14ac:dyDescent="0.25">
      <c r="N34" t="s">
        <v>164</v>
      </c>
      <c r="O34" s="20">
        <f>O31/L29</f>
        <v>10.95890410958904</v>
      </c>
      <c r="P34" t="s">
        <v>173</v>
      </c>
      <c r="S34" t="s">
        <v>164</v>
      </c>
      <c r="T34" s="20">
        <f>T31/L29</f>
        <v>8.2191780821917817</v>
      </c>
      <c r="U34" t="s">
        <v>173</v>
      </c>
    </row>
    <row r="35" spans="1:21" x14ac:dyDescent="0.25">
      <c r="N35" t="s">
        <v>171</v>
      </c>
      <c r="O35">
        <f>O31*L28</f>
        <v>3000</v>
      </c>
      <c r="P35" t="s">
        <v>173</v>
      </c>
      <c r="Q35" s="28"/>
      <c r="S35" t="s">
        <v>171</v>
      </c>
      <c r="T35">
        <f>T31*L28</f>
        <v>2250</v>
      </c>
      <c r="U35" t="s">
        <v>173</v>
      </c>
    </row>
    <row r="36" spans="1:21" x14ac:dyDescent="0.25">
      <c r="N36" t="s">
        <v>175</v>
      </c>
      <c r="O36" s="20">
        <f>L30/O30</f>
        <v>127.5</v>
      </c>
      <c r="P36" t="s">
        <v>176</v>
      </c>
      <c r="S36" t="s">
        <v>175</v>
      </c>
      <c r="T36" s="20">
        <f>L30/T30</f>
        <v>122.4</v>
      </c>
      <c r="U36" t="s">
        <v>176</v>
      </c>
    </row>
    <row r="37" spans="1:21" x14ac:dyDescent="0.25">
      <c r="N37" t="s">
        <v>154</v>
      </c>
      <c r="O37" s="20">
        <f>O34*O30*60</f>
        <v>1578.0821917808219</v>
      </c>
      <c r="P37" t="s">
        <v>153</v>
      </c>
      <c r="S37" t="s">
        <v>154</v>
      </c>
      <c r="T37" s="20">
        <f>T34*T30*60</f>
        <v>1232.8767123287673</v>
      </c>
      <c r="U37" t="s">
        <v>153</v>
      </c>
    </row>
    <row r="39" spans="1:21" x14ac:dyDescent="0.25">
      <c r="A39" s="17"/>
      <c r="O39" s="20">
        <f>106*2/60</f>
        <v>3.5333333333333332</v>
      </c>
    </row>
    <row r="40" spans="1:21" x14ac:dyDescent="0.25">
      <c r="Q40" s="40"/>
    </row>
    <row r="41" spans="1:21" x14ac:dyDescent="0.25">
      <c r="Q41" t="s">
        <v>157</v>
      </c>
      <c r="R41" s="20">
        <f>O37-T37</f>
        <v>345.20547945205453</v>
      </c>
      <c r="S41" t="s">
        <v>173</v>
      </c>
    </row>
    <row r="42" spans="1:21" x14ac:dyDescent="0.25">
      <c r="Q42" t="s">
        <v>177</v>
      </c>
      <c r="R42">
        <f>O35-T35</f>
        <v>750</v>
      </c>
      <c r="S42" t="s">
        <v>173</v>
      </c>
    </row>
    <row r="43" spans="1:21" x14ac:dyDescent="0.25">
      <c r="N43" s="20"/>
    </row>
    <row r="44" spans="1:21" x14ac:dyDescent="0.25">
      <c r="Q44" t="s">
        <v>178</v>
      </c>
      <c r="R44">
        <v>2250</v>
      </c>
      <c r="S44" t="s">
        <v>173</v>
      </c>
    </row>
    <row r="45" spans="1:21" x14ac:dyDescent="0.25">
      <c r="N45" t="s">
        <v>182</v>
      </c>
      <c r="O45" s="21">
        <f>R44/O35</f>
        <v>0.75</v>
      </c>
      <c r="S45" t="s">
        <v>182</v>
      </c>
      <c r="T45" s="21">
        <f>R44/T35</f>
        <v>1</v>
      </c>
    </row>
    <row r="46" spans="1:21" x14ac:dyDescent="0.25">
      <c r="N46" t="s">
        <v>195</v>
      </c>
      <c r="O46" s="20">
        <f>R44/O37</f>
        <v>1.42578125</v>
      </c>
      <c r="P46" t="s">
        <v>179</v>
      </c>
      <c r="S46" t="s">
        <v>195</v>
      </c>
      <c r="T46" s="20">
        <f>R44/T37</f>
        <v>1.8249999999999997</v>
      </c>
      <c r="U46" t="s">
        <v>179</v>
      </c>
    </row>
    <row r="47" spans="1:21" x14ac:dyDescent="0.25">
      <c r="A47" s="17"/>
      <c r="N47" t="s">
        <v>181</v>
      </c>
      <c r="O47" s="20">
        <f>O46*60</f>
        <v>85.546875</v>
      </c>
      <c r="P47" t="s">
        <v>176</v>
      </c>
      <c r="S47" t="s">
        <v>181</v>
      </c>
      <c r="T47" s="20">
        <f>T46*60</f>
        <v>109.49999999999999</v>
      </c>
      <c r="U47" t="s">
        <v>176</v>
      </c>
    </row>
    <row r="49" spans="1:19" x14ac:dyDescent="0.25">
      <c r="Q49" t="s">
        <v>180</v>
      </c>
      <c r="R49" s="20">
        <f>T47-O47</f>
        <v>23.953124999999986</v>
      </c>
      <c r="S49" t="s">
        <v>176</v>
      </c>
    </row>
    <row r="53" spans="1:19" x14ac:dyDescent="0.25">
      <c r="A53" s="17"/>
    </row>
  </sheetData>
  <mergeCells count="11">
    <mergeCell ref="A12:D12"/>
    <mergeCell ref="N28:P28"/>
    <mergeCell ref="S28:U28"/>
    <mergeCell ref="N27:U27"/>
    <mergeCell ref="K27:M27"/>
    <mergeCell ref="B3:F3"/>
    <mergeCell ref="N2:P2"/>
    <mergeCell ref="S2:U2"/>
    <mergeCell ref="N1:U1"/>
    <mergeCell ref="AD2:AF2"/>
    <mergeCell ref="K1:M1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A63F8C3C071E46BAA15F03C5763030" ma:contentTypeVersion="11" ma:contentTypeDescription="Opprett et nytt dokument." ma:contentTypeScope="" ma:versionID="80bcb1284b21bf0d4971ee787be002f9">
  <xsd:schema xmlns:xsd="http://www.w3.org/2001/XMLSchema" xmlns:xs="http://www.w3.org/2001/XMLSchema" xmlns:p="http://schemas.microsoft.com/office/2006/metadata/properties" xmlns:ns2="93d26c5b-e124-436a-8d7a-035e6f8ff4a2" xmlns:ns3="c8c87513-473b-4208-b7c2-a8ac5b994949" targetNamespace="http://schemas.microsoft.com/office/2006/metadata/properties" ma:root="true" ma:fieldsID="a077bb8cbd423dd0f5710bbf47d40919" ns2:_="" ns3:_="">
    <xsd:import namespace="93d26c5b-e124-436a-8d7a-035e6f8ff4a2"/>
    <xsd:import namespace="c8c87513-473b-4208-b7c2-a8ac5b9949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26c5b-e124-436a-8d7a-035e6f8ff4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c87513-473b-4208-b7c2-a8ac5b99494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85FA8F-9C88-4EB2-AE1A-729C930F23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d26c5b-e124-436a-8d7a-035e6f8ff4a2"/>
    <ds:schemaRef ds:uri="c8c87513-473b-4208-b7c2-a8ac5b9949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337278-6AC3-4873-98D5-2C596BAEEF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00D869-F2F2-45BE-B4C0-13E03153FF2A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c8c87513-473b-4208-b7c2-a8ac5b994949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93d26c5b-e124-436a-8d7a-035e6f8ff4a2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 Solberg</dc:creator>
  <cp:lastModifiedBy>Daniel Bruvik</cp:lastModifiedBy>
  <cp:lastPrinted>2020-09-21T11:42:21Z</cp:lastPrinted>
  <dcterms:created xsi:type="dcterms:W3CDTF">2019-03-19T10:12:55Z</dcterms:created>
  <dcterms:modified xsi:type="dcterms:W3CDTF">2021-05-25T07:21:37Z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0x010100F0A63F8C3C071E46BAA15F03C5763030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</Properties>
</file>