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er\OneDrive\Dokumenter\Bachelor\Appendiks\"/>
    </mc:Choice>
  </mc:AlternateContent>
  <xr:revisionPtr revIDLastSave="4" documentId="8_{792C8251-6619-4217-A2EC-CB9968AF8741}" xr6:coauthVersionLast="32" xr6:coauthVersionMax="32" xr10:uidLastSave="{E74DFBF5-B367-4C08-A24E-A6626BCAE2C4}"/>
  <bookViews>
    <workbookView xWindow="0" yWindow="0" windowWidth="20490" windowHeight="7545" activeTab="3" xr2:uid="{69760B98-4E64-4889-9298-D7B4F51B0668}"/>
  </bookViews>
  <sheets>
    <sheet name="Glødetap HB-17-211-01MC-A" sheetId="1" r:id="rId1"/>
    <sheet name="Graf HB17-211-01MC-A" sheetId="3" r:id="rId2"/>
    <sheet name="Glødetap HB17-211-02MC-A" sheetId="2" r:id="rId3"/>
    <sheet name="Graf HB17-211-02MC-A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4" i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32" i="2"/>
  <c r="F27" i="2"/>
  <c r="F35" i="2"/>
  <c r="F33" i="2"/>
  <c r="F30" i="2"/>
  <c r="F26" i="2"/>
  <c r="F28" i="2"/>
  <c r="F23" i="2"/>
  <c r="F24" i="2"/>
  <c r="F37" i="2"/>
  <c r="F34" i="2"/>
  <c r="F38" i="2"/>
  <c r="F31" i="2"/>
  <c r="F21" i="2"/>
  <c r="F20" i="2"/>
  <c r="F22" i="2"/>
  <c r="F29" i="2"/>
  <c r="F36" i="2"/>
  <c r="F25" i="2"/>
  <c r="F42" i="2"/>
  <c r="F43" i="2"/>
  <c r="F41" i="2"/>
  <c r="F39" i="2"/>
  <c r="F40" i="2"/>
  <c r="F46" i="2"/>
  <c r="F44" i="2"/>
  <c r="F48" i="2"/>
  <c r="F49" i="2"/>
  <c r="F47" i="2"/>
  <c r="F45" i="2"/>
  <c r="F4" i="2"/>
  <c r="H5" i="2"/>
  <c r="I5" i="2" s="1"/>
  <c r="H6" i="2"/>
  <c r="I6" i="2" s="1"/>
  <c r="H7" i="2"/>
  <c r="I7" i="2" s="1"/>
  <c r="H8" i="2"/>
  <c r="H9" i="2"/>
  <c r="I9" i="2" s="1"/>
  <c r="H10" i="2"/>
  <c r="I10" i="2" s="1"/>
  <c r="H11" i="2"/>
  <c r="I11" i="2" s="1"/>
  <c r="H12" i="2"/>
  <c r="H13" i="2"/>
  <c r="I13" i="2" s="1"/>
  <c r="H14" i="2"/>
  <c r="I14" i="2" s="1"/>
  <c r="H15" i="2"/>
  <c r="I15" i="2" s="1"/>
  <c r="H16" i="2"/>
  <c r="H17" i="2"/>
  <c r="I17" i="2" s="1"/>
  <c r="H18" i="2"/>
  <c r="I18" i="2" s="1"/>
  <c r="H19" i="2"/>
  <c r="I19" i="2" s="1"/>
  <c r="H32" i="2"/>
  <c r="H27" i="2"/>
  <c r="I27" i="2" s="1"/>
  <c r="H35" i="2"/>
  <c r="I35" i="2" s="1"/>
  <c r="H33" i="2"/>
  <c r="I33" i="2" s="1"/>
  <c r="H30" i="2"/>
  <c r="H26" i="2"/>
  <c r="I26" i="2" s="1"/>
  <c r="H28" i="2"/>
  <c r="I28" i="2" s="1"/>
  <c r="H23" i="2"/>
  <c r="I23" i="2" s="1"/>
  <c r="H24" i="2"/>
  <c r="H37" i="2"/>
  <c r="I37" i="2" s="1"/>
  <c r="H34" i="2"/>
  <c r="I34" i="2" s="1"/>
  <c r="H38" i="2"/>
  <c r="I38" i="2" s="1"/>
  <c r="H31" i="2"/>
  <c r="H21" i="2"/>
  <c r="I21" i="2" s="1"/>
  <c r="H20" i="2"/>
  <c r="I20" i="2" s="1"/>
  <c r="H22" i="2"/>
  <c r="I22" i="2" s="1"/>
  <c r="H29" i="2"/>
  <c r="H36" i="2"/>
  <c r="I36" i="2" s="1"/>
  <c r="H25" i="2"/>
  <c r="I25" i="2" s="1"/>
  <c r="H42" i="2"/>
  <c r="I42" i="2" s="1"/>
  <c r="H43" i="2"/>
  <c r="H41" i="2"/>
  <c r="I41" i="2" s="1"/>
  <c r="H39" i="2"/>
  <c r="I39" i="2" s="1"/>
  <c r="H40" i="2"/>
  <c r="I40" i="2" s="1"/>
  <c r="H46" i="2"/>
  <c r="H44" i="2"/>
  <c r="H48" i="2"/>
  <c r="I48" i="2" s="1"/>
  <c r="H49" i="2"/>
  <c r="H47" i="2"/>
  <c r="H45" i="2"/>
  <c r="H4" i="2"/>
  <c r="I4" i="2" s="1"/>
  <c r="I43" i="2" l="1"/>
  <c r="I29" i="2"/>
  <c r="I31" i="2"/>
  <c r="I24" i="2"/>
  <c r="I30" i="2"/>
  <c r="I32" i="2"/>
  <c r="I16" i="2"/>
  <c r="I12" i="2"/>
  <c r="I8" i="2"/>
  <c r="I45" i="2"/>
  <c r="I47" i="2"/>
  <c r="I49" i="2"/>
  <c r="I44" i="2"/>
  <c r="I46" i="2"/>
</calcChain>
</file>

<file path=xl/sharedStrings.xml><?xml version="1.0" encoding="utf-8"?>
<sst xmlns="http://schemas.openxmlformats.org/spreadsheetml/2006/main" count="99" uniqueCount="57">
  <si>
    <t>1,0-2,0</t>
  </si>
  <si>
    <t>0,0-1,0</t>
  </si>
  <si>
    <t>2,0-3,0</t>
  </si>
  <si>
    <t>3,0-4,0</t>
  </si>
  <si>
    <t>4,0-5,0</t>
  </si>
  <si>
    <t>5,0-6,0</t>
  </si>
  <si>
    <t>6,0-7,0</t>
  </si>
  <si>
    <t>7,0-8,0</t>
  </si>
  <si>
    <t>8,0-9,0</t>
  </si>
  <si>
    <t>9,0-10,0</t>
  </si>
  <si>
    <t>10,0-11,0</t>
  </si>
  <si>
    <t>11,0-12,0</t>
  </si>
  <si>
    <t>12,0-13,0</t>
  </si>
  <si>
    <t>13,0-14,0</t>
  </si>
  <si>
    <t>14,0-15,0</t>
  </si>
  <si>
    <t>15,0-16,0</t>
  </si>
  <si>
    <t>16,0-17,0</t>
  </si>
  <si>
    <t>17,0-18,0</t>
  </si>
  <si>
    <t>18,0-19,0</t>
  </si>
  <si>
    <t>19,0-20,0</t>
  </si>
  <si>
    <t>20,0-21,0</t>
  </si>
  <si>
    <t>21,0-22,0</t>
  </si>
  <si>
    <t>22,0-23,0</t>
  </si>
  <si>
    <t>23,0-24,0</t>
  </si>
  <si>
    <t>24,0-25,0</t>
  </si>
  <si>
    <t>25,0-26,0</t>
  </si>
  <si>
    <t>26,0-27,0</t>
  </si>
  <si>
    <t>27,0-28,0</t>
  </si>
  <si>
    <t>28,0-29,0</t>
  </si>
  <si>
    <t>Digel nr</t>
  </si>
  <si>
    <t>Dybde (cm)</t>
  </si>
  <si>
    <t>Digel vekt (g)</t>
  </si>
  <si>
    <t>Tørrvekt sed. (g)</t>
  </si>
  <si>
    <t>Brent vekt sed. (g)</t>
  </si>
  <si>
    <t>Vekt organisk (g)</t>
  </si>
  <si>
    <t>% Organisk av totalt sediment</t>
  </si>
  <si>
    <t>29,0-30,0</t>
  </si>
  <si>
    <t>30,0-31,0</t>
  </si>
  <si>
    <t>31,0-32,0</t>
  </si>
  <si>
    <t>32,0-33,0</t>
  </si>
  <si>
    <t>33,0-34,0</t>
  </si>
  <si>
    <t>34,0-35,0</t>
  </si>
  <si>
    <t>35,0-36,0</t>
  </si>
  <si>
    <t>36,0-37,0</t>
  </si>
  <si>
    <t>37,0-38,0</t>
  </si>
  <si>
    <t>38,0-39,0</t>
  </si>
  <si>
    <t>39,0-40,0</t>
  </si>
  <si>
    <t>Tørrvekt uten digel (g)</t>
  </si>
  <si>
    <t>HB17-211-01MC-A</t>
  </si>
  <si>
    <t>HB17-211-02MC-A</t>
  </si>
  <si>
    <t>40,0-41,0</t>
  </si>
  <si>
    <t>41,0-42,0</t>
  </si>
  <si>
    <t>42,0-43,0</t>
  </si>
  <si>
    <t>43,0-44,0</t>
  </si>
  <si>
    <t>44,0-45,0</t>
  </si>
  <si>
    <t>45,0-46,0</t>
  </si>
  <si>
    <t>Glødetap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</si>
</sst>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3" fillId="0" borderId="0" xfId="0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'Glødetap HB-17-211-01MC-A'!$I$4:$I$32</c:f>
              <c:numCache>
                <c:formatCode>0.00</c:formatCode>
                <c:ptCount val="29"/>
                <c:pt idx="0">
                  <c:v>3.1789618207742372</c:v>
                </c:pt>
                <c:pt idx="1">
                  <c:v>2.6990875650886061</c:v>
                </c:pt>
                <c:pt idx="2">
                  <c:v>2.6607432884303885</c:v>
                </c:pt>
                <c:pt idx="3">
                  <c:v>2.4695031240704468</c:v>
                </c:pt>
                <c:pt idx="4">
                  <c:v>2.5337266089650279</c:v>
                </c:pt>
                <c:pt idx="5">
                  <c:v>2.290828123661885</c:v>
                </c:pt>
                <c:pt idx="6">
                  <c:v>2.2582432806869961</c:v>
                </c:pt>
                <c:pt idx="7">
                  <c:v>2.2087037903601576</c:v>
                </c:pt>
                <c:pt idx="8">
                  <c:v>2.6622619510299366</c:v>
                </c:pt>
                <c:pt idx="9">
                  <c:v>2.315371106386932</c:v>
                </c:pt>
                <c:pt idx="10">
                  <c:v>2.2429177434296848</c:v>
                </c:pt>
                <c:pt idx="11">
                  <c:v>2.5970861959752591</c:v>
                </c:pt>
                <c:pt idx="12">
                  <c:v>2.373065704256776</c:v>
                </c:pt>
                <c:pt idx="13">
                  <c:v>2.2966901989548179</c:v>
                </c:pt>
                <c:pt idx="14">
                  <c:v>1.3811153613852136</c:v>
                </c:pt>
                <c:pt idx="15">
                  <c:v>2.0012181327764451</c:v>
                </c:pt>
                <c:pt idx="16">
                  <c:v>2.8316810799408985</c:v>
                </c:pt>
                <c:pt idx="17">
                  <c:v>2.1542911285097386</c:v>
                </c:pt>
                <c:pt idx="18">
                  <c:v>2.2575628354990092</c:v>
                </c:pt>
                <c:pt idx="19">
                  <c:v>2.3512646954042906</c:v>
                </c:pt>
                <c:pt idx="20">
                  <c:v>2.5427056744551395</c:v>
                </c:pt>
                <c:pt idx="21">
                  <c:v>2.3579794644237424</c:v>
                </c:pt>
                <c:pt idx="22">
                  <c:v>2.1286097052695769</c:v>
                </c:pt>
                <c:pt idx="23">
                  <c:v>2.2338122416847428</c:v>
                </c:pt>
                <c:pt idx="24">
                  <c:v>2.3909354098032605</c:v>
                </c:pt>
                <c:pt idx="25">
                  <c:v>2.4884464984002617</c:v>
                </c:pt>
                <c:pt idx="26">
                  <c:v>2.4640557680204589</c:v>
                </c:pt>
                <c:pt idx="27">
                  <c:v>2.1030300235207426</c:v>
                </c:pt>
                <c:pt idx="28">
                  <c:v>2.0236397921171867</c:v>
                </c:pt>
              </c:numCache>
            </c:numRef>
          </c:xVal>
          <c:yVal>
            <c:numRef>
              <c:f>'Glødetap HB-17-211-01MC-A'!$A$4:$A$32</c:f>
              <c:numCache>
                <c:formatCode>0.0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FA-4800-868E-EF6B81449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562784"/>
        <c:axId val="678560160"/>
      </c:scatterChart>
      <c:valAx>
        <c:axId val="678562784"/>
        <c:scaling>
          <c:orientation val="minMax"/>
          <c:max val="4"/>
          <c:min val="1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78560160"/>
        <c:crosses val="autoZero"/>
        <c:crossBetween val="midCat"/>
        <c:majorUnit val="1.5"/>
      </c:valAx>
      <c:valAx>
        <c:axId val="678560160"/>
        <c:scaling>
          <c:orientation val="maxMin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Dybde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" sourceLinked="1"/>
        <c:majorTickMark val="out"/>
        <c:minorTickMark val="out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78562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'Glødetap HB17-211-02MC-A'!$I$4:$I$49</c:f>
              <c:numCache>
                <c:formatCode>0.00</c:formatCode>
                <c:ptCount val="46"/>
                <c:pt idx="0">
                  <c:v>4.594802829726369</c:v>
                </c:pt>
                <c:pt idx="1">
                  <c:v>4.2222931970620134</c:v>
                </c:pt>
                <c:pt idx="2">
                  <c:v>4.3549505262493735</c:v>
                </c:pt>
                <c:pt idx="3">
                  <c:v>4.4309701492537723</c:v>
                </c:pt>
                <c:pt idx="4">
                  <c:v>4.0681589537220235</c:v>
                </c:pt>
                <c:pt idx="5">
                  <c:v>3.991805314129794</c:v>
                </c:pt>
                <c:pt idx="6">
                  <c:v>3.9349130730681732</c:v>
                </c:pt>
                <c:pt idx="7">
                  <c:v>3.874034462270016</c:v>
                </c:pt>
                <c:pt idx="8">
                  <c:v>3.7985513032567879</c:v>
                </c:pt>
                <c:pt idx="9">
                  <c:v>3.7350038413802347</c:v>
                </c:pt>
                <c:pt idx="10">
                  <c:v>3.757415952537873</c:v>
                </c:pt>
                <c:pt idx="11">
                  <c:v>4.1115547791364548</c:v>
                </c:pt>
                <c:pt idx="12">
                  <c:v>3.9115120805782748</c:v>
                </c:pt>
                <c:pt idx="13">
                  <c:v>3.8107014388492186</c:v>
                </c:pt>
                <c:pt idx="14">
                  <c:v>3.808015020829346</c:v>
                </c:pt>
                <c:pt idx="15">
                  <c:v>3.7088242365954418</c:v>
                </c:pt>
                <c:pt idx="16">
                  <c:v>3.7611308300642259</c:v>
                </c:pt>
                <c:pt idx="17">
                  <c:v>3.6669970267591148</c:v>
                </c:pt>
                <c:pt idx="18">
                  <c:v>3.7102258926400413</c:v>
                </c:pt>
                <c:pt idx="19">
                  <c:v>3.7993180711152341</c:v>
                </c:pt>
                <c:pt idx="20">
                  <c:v>3.6271667386341391</c:v>
                </c:pt>
                <c:pt idx="21">
                  <c:v>3.8296327666524479</c:v>
                </c:pt>
                <c:pt idx="22">
                  <c:v>3.541972658456654</c:v>
                </c:pt>
                <c:pt idx="23">
                  <c:v>3.3702185024996987</c:v>
                </c:pt>
                <c:pt idx="24">
                  <c:v>3.6066778664426686</c:v>
                </c:pt>
                <c:pt idx="25">
                  <c:v>3.536683071992567</c:v>
                </c:pt>
                <c:pt idx="26">
                  <c:v>3.4278410411339548</c:v>
                </c:pt>
                <c:pt idx="27">
                  <c:v>3.636058981233306</c:v>
                </c:pt>
                <c:pt idx="28">
                  <c:v>3.4306333476948088</c:v>
                </c:pt>
                <c:pt idx="29">
                  <c:v>3.5285602267926404</c:v>
                </c:pt>
                <c:pt idx="30">
                  <c:v>3.5722720831367814</c:v>
                </c:pt>
                <c:pt idx="31">
                  <c:v>3.5090463527818403</c:v>
                </c:pt>
                <c:pt idx="32">
                  <c:v>3.4295107987078084</c:v>
                </c:pt>
                <c:pt idx="33">
                  <c:v>3.4350927246791239</c:v>
                </c:pt>
                <c:pt idx="34">
                  <c:v>3.1462730965047583</c:v>
                </c:pt>
                <c:pt idx="35">
                  <c:v>3.0306495882889637</c:v>
                </c:pt>
                <c:pt idx="36">
                  <c:v>2.9775825680223171</c:v>
                </c:pt>
                <c:pt idx="37">
                  <c:v>2.8231328347204743</c:v>
                </c:pt>
                <c:pt idx="38">
                  <c:v>3.0012580123405312</c:v>
                </c:pt>
                <c:pt idx="39">
                  <c:v>2.8859946066899904</c:v>
                </c:pt>
                <c:pt idx="40">
                  <c:v>2.306753909282611</c:v>
                </c:pt>
                <c:pt idx="41">
                  <c:v>2.340375860861589</c:v>
                </c:pt>
                <c:pt idx="42">
                  <c:v>2.4723798148702865</c:v>
                </c:pt>
                <c:pt idx="43">
                  <c:v>2.1793701506159504</c:v>
                </c:pt>
                <c:pt idx="44">
                  <c:v>2.3298468249642679</c:v>
                </c:pt>
                <c:pt idx="45">
                  <c:v>2.4015124418781419</c:v>
                </c:pt>
              </c:numCache>
            </c:numRef>
          </c:xVal>
          <c:yVal>
            <c:numRef>
              <c:f>'Glødetap HB17-211-02MC-A'!$A$4:$A$49</c:f>
              <c:numCache>
                <c:formatCode>0.0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09-4CC4-8976-F0CE60CE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730968"/>
        <c:axId val="504732936"/>
      </c:scatterChart>
      <c:valAx>
        <c:axId val="504730968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4732936"/>
        <c:crosses val="autoZero"/>
        <c:crossBetween val="midCat"/>
        <c:majorUnit val="3"/>
      </c:valAx>
      <c:valAx>
        <c:axId val="504732936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Dybde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4730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43200</xdr:colOff>
      <xdr:row>30</xdr:row>
      <xdr:rowOff>173700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2A4AAB08-1DBB-4783-AC23-4066210776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43200</xdr:colOff>
      <xdr:row>30</xdr:row>
      <xdr:rowOff>173700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C85426F-519B-4098-AEF3-755255BD1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5F487-28DE-48DA-A602-B0C4738EFC59}">
  <dimension ref="A1:L37"/>
  <sheetViews>
    <sheetView workbookViewId="0">
      <selection activeCell="K13" sqref="K13"/>
    </sheetView>
  </sheetViews>
  <sheetFormatPr baseColWidth="10" defaultRowHeight="15" x14ac:dyDescent="0.25"/>
  <cols>
    <col min="1" max="1" width="12.5703125" customWidth="1"/>
    <col min="3" max="3" width="14.42578125" customWidth="1"/>
    <col min="4" max="4" width="13" customWidth="1"/>
    <col min="5" max="5" width="17.5703125" customWidth="1"/>
    <col min="6" max="6" width="23.5703125" customWidth="1"/>
    <col min="7" max="7" width="20.7109375" customWidth="1"/>
    <col min="8" max="8" width="18.7109375" customWidth="1"/>
    <col min="9" max="10" width="13.7109375" customWidth="1"/>
    <col min="12" max="12" width="11.42578125" customWidth="1"/>
  </cols>
  <sheetData>
    <row r="1" spans="1:12" ht="15.75" x14ac:dyDescent="0.25">
      <c r="A1" s="3" t="s">
        <v>48</v>
      </c>
    </row>
    <row r="3" spans="1:12" ht="15.75" x14ac:dyDescent="0.25">
      <c r="A3" s="3" t="s">
        <v>30</v>
      </c>
      <c r="B3" s="3" t="s">
        <v>29</v>
      </c>
      <c r="C3" s="3" t="s">
        <v>31</v>
      </c>
      <c r="D3" s="3" t="s">
        <v>30</v>
      </c>
      <c r="E3" s="3" t="s">
        <v>32</v>
      </c>
      <c r="F3" s="3" t="s">
        <v>47</v>
      </c>
      <c r="G3" s="3" t="s">
        <v>33</v>
      </c>
      <c r="H3" s="3" t="s">
        <v>34</v>
      </c>
      <c r="I3" s="3" t="s">
        <v>35</v>
      </c>
    </row>
    <row r="4" spans="1:12" x14ac:dyDescent="0.25">
      <c r="A4" s="10">
        <v>0</v>
      </c>
      <c r="B4">
        <v>205</v>
      </c>
      <c r="C4" s="2">
        <v>37.531599999999997</v>
      </c>
      <c r="D4" s="6" t="s">
        <v>1</v>
      </c>
      <c r="E4" s="2">
        <v>39.4253</v>
      </c>
      <c r="F4" s="2">
        <f>E4-C4</f>
        <v>1.8937000000000026</v>
      </c>
      <c r="G4" s="2">
        <v>39.365099999999998</v>
      </c>
      <c r="H4" s="2">
        <f>E4-G4</f>
        <v>6.0200000000001808E-2</v>
      </c>
      <c r="I4" s="1">
        <f>H4/F4*100</f>
        <v>3.1789618207742372</v>
      </c>
      <c r="L4" s="5"/>
    </row>
    <row r="5" spans="1:12" x14ac:dyDescent="0.25">
      <c r="A5" s="10">
        <v>1</v>
      </c>
      <c r="B5">
        <v>4</v>
      </c>
      <c r="C5" s="2">
        <v>39.900500000000001</v>
      </c>
      <c r="D5" s="7" t="s">
        <v>0</v>
      </c>
      <c r="E5" s="2">
        <v>41.9938</v>
      </c>
      <c r="F5" s="2">
        <f t="shared" ref="F5:F32" si="0">E5-C5</f>
        <v>2.0932999999999993</v>
      </c>
      <c r="G5" s="2">
        <v>41.9373</v>
      </c>
      <c r="H5" s="2">
        <f t="shared" ref="H5:H32" si="1">E5-G5</f>
        <v>5.6499999999999773E-2</v>
      </c>
      <c r="I5" s="1">
        <f t="shared" ref="I5:I32" si="2">H5/F5*100</f>
        <v>2.6990875650886061</v>
      </c>
    </row>
    <row r="6" spans="1:12" x14ac:dyDescent="0.25">
      <c r="A6" s="10">
        <v>2</v>
      </c>
      <c r="B6">
        <v>219</v>
      </c>
      <c r="C6" s="2">
        <v>35.250100000000003</v>
      </c>
      <c r="D6" s="8" t="s">
        <v>2</v>
      </c>
      <c r="E6" s="2">
        <v>37.343499999999999</v>
      </c>
      <c r="F6" s="2">
        <f t="shared" si="0"/>
        <v>2.0933999999999955</v>
      </c>
      <c r="G6" s="2">
        <v>37.287799999999997</v>
      </c>
      <c r="H6" s="2">
        <f t="shared" si="1"/>
        <v>5.5700000000001637E-2</v>
      </c>
      <c r="I6" s="1">
        <f t="shared" si="2"/>
        <v>2.6607432884303885</v>
      </c>
    </row>
    <row r="7" spans="1:12" x14ac:dyDescent="0.25">
      <c r="A7" s="10">
        <v>3</v>
      </c>
      <c r="B7">
        <v>203</v>
      </c>
      <c r="C7" s="2">
        <v>33.953899999999997</v>
      </c>
      <c r="D7" s="8" t="s">
        <v>3</v>
      </c>
      <c r="E7" s="2">
        <v>35.970500000000001</v>
      </c>
      <c r="F7" s="2">
        <f t="shared" si="0"/>
        <v>2.0166000000000039</v>
      </c>
      <c r="G7" s="2">
        <v>35.920699999999997</v>
      </c>
      <c r="H7" s="2">
        <f t="shared" si="1"/>
        <v>4.9800000000004729E-2</v>
      </c>
      <c r="I7" s="1">
        <f t="shared" si="2"/>
        <v>2.4695031240704468</v>
      </c>
    </row>
    <row r="8" spans="1:12" x14ac:dyDescent="0.25">
      <c r="A8" s="10">
        <v>4</v>
      </c>
      <c r="B8">
        <v>217</v>
      </c>
      <c r="C8" s="2">
        <v>36.730800000000002</v>
      </c>
      <c r="D8" s="8" t="s">
        <v>4</v>
      </c>
      <c r="E8" s="2">
        <v>38.798900000000003</v>
      </c>
      <c r="F8" s="2">
        <f t="shared" si="0"/>
        <v>2.0681000000000012</v>
      </c>
      <c r="G8" s="2">
        <v>38.746499999999997</v>
      </c>
      <c r="H8" s="2">
        <f t="shared" si="1"/>
        <v>5.2400000000005775E-2</v>
      </c>
      <c r="I8" s="1">
        <f t="shared" si="2"/>
        <v>2.5337266089650279</v>
      </c>
    </row>
    <row r="9" spans="1:12" x14ac:dyDescent="0.25">
      <c r="A9" s="10">
        <v>5</v>
      </c>
      <c r="B9">
        <v>12</v>
      </c>
      <c r="C9" s="2">
        <v>41.282600000000002</v>
      </c>
      <c r="D9" s="8" t="s">
        <v>5</v>
      </c>
      <c r="E9" s="2">
        <v>43.618000000000002</v>
      </c>
      <c r="F9" s="2">
        <f t="shared" si="0"/>
        <v>2.3353999999999999</v>
      </c>
      <c r="G9" s="2">
        <v>43.564500000000002</v>
      </c>
      <c r="H9" s="2">
        <f t="shared" si="1"/>
        <v>5.3499999999999659E-2</v>
      </c>
      <c r="I9" s="1">
        <f t="shared" si="2"/>
        <v>2.290828123661885</v>
      </c>
    </row>
    <row r="10" spans="1:12" x14ac:dyDescent="0.25">
      <c r="A10" s="10">
        <v>6</v>
      </c>
      <c r="B10">
        <v>207</v>
      </c>
      <c r="C10" s="2">
        <v>35.494</v>
      </c>
      <c r="D10" s="8" t="s">
        <v>6</v>
      </c>
      <c r="E10" s="2">
        <v>37.659399999999998</v>
      </c>
      <c r="F10" s="2">
        <f t="shared" si="0"/>
        <v>2.1653999999999982</v>
      </c>
      <c r="G10" s="2">
        <v>37.610500000000002</v>
      </c>
      <c r="H10" s="2">
        <f t="shared" si="1"/>
        <v>4.8899999999996169E-2</v>
      </c>
      <c r="I10" s="1">
        <f t="shared" si="2"/>
        <v>2.2582432806869961</v>
      </c>
    </row>
    <row r="11" spans="1:12" x14ac:dyDescent="0.25">
      <c r="A11" s="10">
        <v>7</v>
      </c>
      <c r="B11">
        <v>215</v>
      </c>
      <c r="C11" s="2">
        <v>36.130499999999998</v>
      </c>
      <c r="D11" s="8" t="s">
        <v>7</v>
      </c>
      <c r="E11" s="2">
        <v>38.267499999999998</v>
      </c>
      <c r="F11" s="2">
        <f t="shared" si="0"/>
        <v>2.1370000000000005</v>
      </c>
      <c r="G11" s="2">
        <v>38.220300000000002</v>
      </c>
      <c r="H11" s="2">
        <f t="shared" si="1"/>
        <v>4.7199999999996578E-2</v>
      </c>
      <c r="I11" s="1">
        <f t="shared" si="2"/>
        <v>2.2087037903601576</v>
      </c>
    </row>
    <row r="12" spans="1:12" x14ac:dyDescent="0.25">
      <c r="A12" s="10">
        <v>8</v>
      </c>
      <c r="B12">
        <v>210</v>
      </c>
      <c r="C12" s="2">
        <v>37.093299999999999</v>
      </c>
      <c r="D12" s="8" t="s">
        <v>8</v>
      </c>
      <c r="E12" s="2">
        <v>39.151699999999998</v>
      </c>
      <c r="F12" s="2">
        <f t="shared" si="0"/>
        <v>2.0583999999999989</v>
      </c>
      <c r="G12" s="2">
        <v>39.096899999999998</v>
      </c>
      <c r="H12" s="2">
        <f t="shared" si="1"/>
        <v>5.4800000000000182E-2</v>
      </c>
      <c r="I12" s="1">
        <f t="shared" si="2"/>
        <v>2.6622619510299366</v>
      </c>
    </row>
    <row r="13" spans="1:12" x14ac:dyDescent="0.25">
      <c r="A13" s="10">
        <v>9</v>
      </c>
      <c r="B13">
        <v>213</v>
      </c>
      <c r="C13" s="2">
        <v>38.999699999999997</v>
      </c>
      <c r="D13" s="8" t="s">
        <v>9</v>
      </c>
      <c r="E13" s="2">
        <v>41.163499999999999</v>
      </c>
      <c r="F13" s="2">
        <f t="shared" si="0"/>
        <v>2.1638000000000019</v>
      </c>
      <c r="G13" s="2">
        <v>41.113399999999999</v>
      </c>
      <c r="H13" s="2">
        <f t="shared" si="1"/>
        <v>5.0100000000000477E-2</v>
      </c>
      <c r="I13" s="1">
        <f t="shared" si="2"/>
        <v>2.315371106386932</v>
      </c>
    </row>
    <row r="14" spans="1:12" x14ac:dyDescent="0.25">
      <c r="A14" s="10">
        <v>10</v>
      </c>
      <c r="B14">
        <v>218</v>
      </c>
      <c r="C14" s="2">
        <v>36.004800000000003</v>
      </c>
      <c r="D14" s="8" t="s">
        <v>10</v>
      </c>
      <c r="E14" s="2">
        <v>38.055700000000002</v>
      </c>
      <c r="F14" s="2">
        <f t="shared" si="0"/>
        <v>2.0508999999999986</v>
      </c>
      <c r="G14" s="2">
        <v>38.009700000000002</v>
      </c>
      <c r="H14" s="2">
        <f t="shared" si="1"/>
        <v>4.5999999999999375E-2</v>
      </c>
      <c r="I14" s="1">
        <f t="shared" si="2"/>
        <v>2.2429177434296848</v>
      </c>
    </row>
    <row r="15" spans="1:12" x14ac:dyDescent="0.25">
      <c r="A15" s="10">
        <v>11</v>
      </c>
      <c r="B15">
        <v>212</v>
      </c>
      <c r="C15" s="2">
        <v>36.325200000000002</v>
      </c>
      <c r="D15" s="8" t="s">
        <v>11</v>
      </c>
      <c r="E15" s="2">
        <v>38.377499999999998</v>
      </c>
      <c r="F15" s="2">
        <f t="shared" si="0"/>
        <v>2.0522999999999954</v>
      </c>
      <c r="G15" s="2">
        <v>38.324199999999998</v>
      </c>
      <c r="H15" s="2">
        <f t="shared" si="1"/>
        <v>5.3300000000000125E-2</v>
      </c>
      <c r="I15" s="1">
        <f t="shared" si="2"/>
        <v>2.5970861959752591</v>
      </c>
    </row>
    <row r="16" spans="1:12" x14ac:dyDescent="0.25">
      <c r="A16" s="10">
        <v>12</v>
      </c>
      <c r="B16">
        <v>205</v>
      </c>
      <c r="C16" s="2">
        <v>37.535299999999999</v>
      </c>
      <c r="D16" s="8" t="s">
        <v>12</v>
      </c>
      <c r="E16" s="2">
        <v>39.558</v>
      </c>
      <c r="F16" s="2">
        <f t="shared" si="0"/>
        <v>2.0227000000000004</v>
      </c>
      <c r="G16" s="2">
        <v>39.51</v>
      </c>
      <c r="H16" s="2">
        <f t="shared" si="1"/>
        <v>4.8000000000001819E-2</v>
      </c>
      <c r="I16" s="1">
        <f t="shared" si="2"/>
        <v>2.373065704256776</v>
      </c>
    </row>
    <row r="17" spans="1:9" x14ac:dyDescent="0.25">
      <c r="A17" s="10">
        <v>13</v>
      </c>
      <c r="B17">
        <v>209</v>
      </c>
      <c r="C17" s="2">
        <v>36.705599999999997</v>
      </c>
      <c r="D17" s="8" t="s">
        <v>13</v>
      </c>
      <c r="E17" s="2">
        <v>38.887</v>
      </c>
      <c r="F17" s="2">
        <f t="shared" si="0"/>
        <v>2.1814000000000036</v>
      </c>
      <c r="G17" s="2">
        <v>38.8369</v>
      </c>
      <c r="H17" s="2">
        <f t="shared" si="1"/>
        <v>5.0100000000000477E-2</v>
      </c>
      <c r="I17" s="1">
        <f t="shared" si="2"/>
        <v>2.2966901989548179</v>
      </c>
    </row>
    <row r="18" spans="1:9" x14ac:dyDescent="0.25">
      <c r="A18" s="10">
        <v>14</v>
      </c>
      <c r="B18">
        <v>208</v>
      </c>
      <c r="C18" s="2">
        <v>35.199800000000003</v>
      </c>
      <c r="D18" s="8" t="s">
        <v>14</v>
      </c>
      <c r="E18" s="2">
        <v>37.683300000000003</v>
      </c>
      <c r="F18" s="2">
        <f t="shared" si="0"/>
        <v>2.4834999999999994</v>
      </c>
      <c r="G18" s="2">
        <v>37.649000000000001</v>
      </c>
      <c r="H18" s="2">
        <f t="shared" si="1"/>
        <v>3.4300000000001774E-2</v>
      </c>
      <c r="I18" s="1">
        <f t="shared" si="2"/>
        <v>1.3811153613852136</v>
      </c>
    </row>
    <row r="19" spans="1:9" x14ac:dyDescent="0.25">
      <c r="A19" s="10">
        <v>15</v>
      </c>
      <c r="B19">
        <v>2</v>
      </c>
      <c r="C19" s="2">
        <v>40.5486</v>
      </c>
      <c r="D19" s="8" t="s">
        <v>15</v>
      </c>
      <c r="E19" s="2">
        <v>42.847200000000001</v>
      </c>
      <c r="F19" s="2">
        <f t="shared" si="0"/>
        <v>2.2986000000000004</v>
      </c>
      <c r="G19" s="2">
        <v>42.801200000000001</v>
      </c>
      <c r="H19" s="2">
        <f t="shared" si="1"/>
        <v>4.5999999999999375E-2</v>
      </c>
      <c r="I19" s="1">
        <f t="shared" si="2"/>
        <v>2.0012181327764451</v>
      </c>
    </row>
    <row r="20" spans="1:9" x14ac:dyDescent="0.25">
      <c r="A20" s="10">
        <v>16</v>
      </c>
      <c r="B20">
        <v>220</v>
      </c>
      <c r="C20" s="2">
        <v>36.681699999999999</v>
      </c>
      <c r="D20" s="8" t="s">
        <v>16</v>
      </c>
      <c r="E20" s="2">
        <v>38.578099999999999</v>
      </c>
      <c r="F20" s="2">
        <f t="shared" si="0"/>
        <v>1.8963999999999999</v>
      </c>
      <c r="G20" s="2">
        <v>38.5244</v>
      </c>
      <c r="H20" s="2">
        <f t="shared" si="1"/>
        <v>5.3699999999999193E-2</v>
      </c>
      <c r="I20" s="1">
        <f t="shared" si="2"/>
        <v>2.8316810799408985</v>
      </c>
    </row>
    <row r="21" spans="1:9" x14ac:dyDescent="0.25">
      <c r="A21" s="10">
        <v>17</v>
      </c>
      <c r="B21">
        <v>220</v>
      </c>
      <c r="C21" s="2">
        <v>36.684199999999997</v>
      </c>
      <c r="D21" s="8" t="s">
        <v>17</v>
      </c>
      <c r="E21" s="2">
        <v>38.689500000000002</v>
      </c>
      <c r="F21" s="2">
        <f t="shared" si="0"/>
        <v>2.0053000000000054</v>
      </c>
      <c r="G21" s="2">
        <v>38.646299999999997</v>
      </c>
      <c r="H21" s="2">
        <f t="shared" si="1"/>
        <v>4.32000000000059E-2</v>
      </c>
      <c r="I21" s="1">
        <f t="shared" si="2"/>
        <v>2.1542911285097386</v>
      </c>
    </row>
    <row r="22" spans="1:9" x14ac:dyDescent="0.25">
      <c r="A22" s="10">
        <v>18</v>
      </c>
      <c r="B22">
        <v>211</v>
      </c>
      <c r="C22" s="2">
        <v>34.466200000000001</v>
      </c>
      <c r="D22" s="8" t="s">
        <v>18</v>
      </c>
      <c r="E22" s="2">
        <v>36.459499999999998</v>
      </c>
      <c r="F22" s="2">
        <f t="shared" si="0"/>
        <v>1.9932999999999979</v>
      </c>
      <c r="G22" s="2">
        <v>36.414499999999997</v>
      </c>
      <c r="H22" s="2">
        <f t="shared" si="1"/>
        <v>4.5000000000001705E-2</v>
      </c>
      <c r="I22" s="1">
        <f t="shared" si="2"/>
        <v>2.2575628354990092</v>
      </c>
    </row>
    <row r="23" spans="1:9" x14ac:dyDescent="0.25">
      <c r="A23" s="10">
        <v>19</v>
      </c>
      <c r="B23">
        <v>214</v>
      </c>
      <c r="C23" s="2">
        <v>35.868000000000002</v>
      </c>
      <c r="D23" s="8" t="s">
        <v>19</v>
      </c>
      <c r="E23" s="2">
        <v>37.832900000000002</v>
      </c>
      <c r="F23" s="2">
        <f t="shared" si="0"/>
        <v>1.9649000000000001</v>
      </c>
      <c r="G23" s="2">
        <v>37.786700000000003</v>
      </c>
      <c r="H23" s="2">
        <f t="shared" si="1"/>
        <v>4.6199999999998909E-2</v>
      </c>
      <c r="I23" s="1">
        <f t="shared" si="2"/>
        <v>2.3512646954042906</v>
      </c>
    </row>
    <row r="24" spans="1:9" x14ac:dyDescent="0.25">
      <c r="A24" s="10">
        <v>20</v>
      </c>
      <c r="B24">
        <v>200</v>
      </c>
      <c r="C24" s="2">
        <v>37.613</v>
      </c>
      <c r="D24" s="8" t="s">
        <v>20</v>
      </c>
      <c r="E24" s="2">
        <v>39.650199999999998</v>
      </c>
      <c r="F24" s="2">
        <f t="shared" si="0"/>
        <v>2.0371999999999986</v>
      </c>
      <c r="G24" s="2">
        <v>39.598399999999998</v>
      </c>
      <c r="H24" s="2">
        <f t="shared" si="1"/>
        <v>5.1800000000000068E-2</v>
      </c>
      <c r="I24" s="1">
        <f t="shared" si="2"/>
        <v>2.5427056744551395</v>
      </c>
    </row>
    <row r="25" spans="1:9" x14ac:dyDescent="0.25">
      <c r="A25" s="10">
        <v>21</v>
      </c>
      <c r="B25">
        <v>216</v>
      </c>
      <c r="C25" s="2">
        <v>36.2303</v>
      </c>
      <c r="D25" s="8" t="s">
        <v>21</v>
      </c>
      <c r="E25" s="2">
        <v>38.168399999999998</v>
      </c>
      <c r="F25" s="2">
        <f t="shared" si="0"/>
        <v>1.9380999999999986</v>
      </c>
      <c r="G25" s="2">
        <v>38.122700000000002</v>
      </c>
      <c r="H25" s="2">
        <f t="shared" si="1"/>
        <v>4.5699999999996521E-2</v>
      </c>
      <c r="I25" s="1">
        <f t="shared" si="2"/>
        <v>2.3579794644237424</v>
      </c>
    </row>
    <row r="26" spans="1:9" x14ac:dyDescent="0.25">
      <c r="A26" s="10">
        <v>22</v>
      </c>
      <c r="B26">
        <v>33</v>
      </c>
      <c r="C26" s="2">
        <v>40.713000000000001</v>
      </c>
      <c r="D26" s="8" t="s">
        <v>22</v>
      </c>
      <c r="E26" s="2">
        <v>42.728400000000001</v>
      </c>
      <c r="F26" s="2">
        <f t="shared" si="0"/>
        <v>2.0153999999999996</v>
      </c>
      <c r="G26" s="2">
        <v>42.685499999999998</v>
      </c>
      <c r="H26" s="2">
        <f t="shared" si="1"/>
        <v>4.2900000000003047E-2</v>
      </c>
      <c r="I26" s="1">
        <f t="shared" si="2"/>
        <v>2.1286097052695769</v>
      </c>
    </row>
    <row r="27" spans="1:9" x14ac:dyDescent="0.25">
      <c r="A27" s="10">
        <v>23</v>
      </c>
      <c r="B27">
        <v>201</v>
      </c>
      <c r="C27" s="2">
        <v>36.2682</v>
      </c>
      <c r="D27" s="8" t="s">
        <v>23</v>
      </c>
      <c r="E27" s="2">
        <v>38.300600000000003</v>
      </c>
      <c r="F27" s="2">
        <f t="shared" si="0"/>
        <v>2.0324000000000026</v>
      </c>
      <c r="G27" s="2">
        <v>38.255200000000002</v>
      </c>
      <c r="H27" s="2">
        <f t="shared" si="1"/>
        <v>4.5400000000000773E-2</v>
      </c>
      <c r="I27" s="1">
        <f t="shared" si="2"/>
        <v>2.2338122416847428</v>
      </c>
    </row>
    <row r="28" spans="1:9" x14ac:dyDescent="0.25">
      <c r="A28" s="10">
        <v>24</v>
      </c>
      <c r="B28">
        <v>217</v>
      </c>
      <c r="C28" s="2">
        <v>36.726300000000002</v>
      </c>
      <c r="D28" s="6" t="s">
        <v>24</v>
      </c>
      <c r="E28" s="2">
        <v>38.729700000000001</v>
      </c>
      <c r="F28" s="2">
        <f t="shared" si="0"/>
        <v>2.0033999999999992</v>
      </c>
      <c r="G28" s="2">
        <v>38.681800000000003</v>
      </c>
      <c r="H28" s="2">
        <f t="shared" si="1"/>
        <v>4.7899999999998499E-2</v>
      </c>
      <c r="I28" s="1">
        <f t="shared" si="2"/>
        <v>2.3909354098032605</v>
      </c>
    </row>
    <row r="29" spans="1:9" x14ac:dyDescent="0.25">
      <c r="A29" s="10">
        <v>25</v>
      </c>
      <c r="B29">
        <v>210</v>
      </c>
      <c r="C29" s="2">
        <v>37.092300000000002</v>
      </c>
      <c r="D29" s="6" t="s">
        <v>25</v>
      </c>
      <c r="E29" s="2">
        <v>39.061399999999999</v>
      </c>
      <c r="F29" s="2">
        <f t="shared" si="0"/>
        <v>1.9690999999999974</v>
      </c>
      <c r="G29" s="2">
        <v>39.0124</v>
      </c>
      <c r="H29" s="2">
        <f t="shared" si="1"/>
        <v>4.8999999999999488E-2</v>
      </c>
      <c r="I29" s="1">
        <f t="shared" si="2"/>
        <v>2.4884464984002617</v>
      </c>
    </row>
    <row r="30" spans="1:9" x14ac:dyDescent="0.25">
      <c r="A30" s="10">
        <v>26</v>
      </c>
      <c r="B30">
        <v>219</v>
      </c>
      <c r="C30" s="2">
        <v>35.244199999999999</v>
      </c>
      <c r="D30" s="6" t="s">
        <v>26</v>
      </c>
      <c r="E30" s="2">
        <v>37.309899999999999</v>
      </c>
      <c r="F30" s="2">
        <f t="shared" si="0"/>
        <v>2.0656999999999996</v>
      </c>
      <c r="G30" s="2">
        <v>37.259</v>
      </c>
      <c r="H30" s="2">
        <f t="shared" si="1"/>
        <v>5.0899999999998613E-2</v>
      </c>
      <c r="I30" s="1">
        <f t="shared" si="2"/>
        <v>2.4640557680204589</v>
      </c>
    </row>
    <row r="31" spans="1:9" x14ac:dyDescent="0.25">
      <c r="A31" s="10">
        <v>27</v>
      </c>
      <c r="B31">
        <v>213</v>
      </c>
      <c r="C31" s="2">
        <v>38.997999999999998</v>
      </c>
      <c r="D31" s="6" t="s">
        <v>27</v>
      </c>
      <c r="E31" s="2">
        <v>41.1663</v>
      </c>
      <c r="F31" s="2">
        <f t="shared" si="0"/>
        <v>2.1683000000000021</v>
      </c>
      <c r="G31" s="2">
        <v>41.120699999999999</v>
      </c>
      <c r="H31" s="2">
        <f t="shared" si="1"/>
        <v>4.5600000000000307E-2</v>
      </c>
      <c r="I31" s="1">
        <f t="shared" si="2"/>
        <v>2.1030300235207426</v>
      </c>
    </row>
    <row r="32" spans="1:9" x14ac:dyDescent="0.25">
      <c r="A32" s="10">
        <v>28</v>
      </c>
      <c r="B32">
        <v>203</v>
      </c>
      <c r="C32" s="2">
        <v>33.9495</v>
      </c>
      <c r="D32" s="8" t="s">
        <v>28</v>
      </c>
      <c r="E32" s="2">
        <v>36.123800000000003</v>
      </c>
      <c r="F32" s="2">
        <f t="shared" si="0"/>
        <v>2.1743000000000023</v>
      </c>
      <c r="G32" s="2">
        <v>36.079799999999999</v>
      </c>
      <c r="H32" s="2">
        <f t="shared" si="1"/>
        <v>4.4000000000004036E-2</v>
      </c>
      <c r="I32" s="1">
        <f t="shared" si="2"/>
        <v>2.0236397921171867</v>
      </c>
    </row>
    <row r="36" spans="3:3" ht="18" x14ac:dyDescent="0.35">
      <c r="C36" s="4"/>
    </row>
    <row r="37" spans="3:3" ht="18" x14ac:dyDescent="0.35">
      <c r="C37" s="4"/>
    </row>
  </sheetData>
  <sortState ref="B4:K28">
    <sortCondition ref="J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248D8-AAB3-4AA9-A7E2-357810B858B6}">
  <dimension ref="A1:A3"/>
  <sheetViews>
    <sheetView workbookViewId="0">
      <selection activeCell="E15" sqref="E15"/>
    </sheetView>
  </sheetViews>
  <sheetFormatPr baseColWidth="10" defaultRowHeight="15" x14ac:dyDescent="0.25"/>
  <sheetData>
    <row r="1" spans="1:1" ht="15.75" x14ac:dyDescent="0.25">
      <c r="A1" s="3" t="s">
        <v>48</v>
      </c>
    </row>
    <row r="3" spans="1:1" x14ac:dyDescent="0.25">
      <c r="A3" s="9" t="s">
        <v>56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621E9-76BA-42DF-A470-AD0CBBE0165C}">
  <dimension ref="A1:I49"/>
  <sheetViews>
    <sheetView zoomScaleNormal="100" workbookViewId="0">
      <selection activeCell="K7" sqref="K7"/>
    </sheetView>
  </sheetViews>
  <sheetFormatPr baseColWidth="10" defaultRowHeight="15" x14ac:dyDescent="0.25"/>
  <cols>
    <col min="1" max="1" width="12.5703125" customWidth="1"/>
    <col min="3" max="3" width="15.140625" customWidth="1"/>
    <col min="4" max="4" width="13.140625" customWidth="1"/>
    <col min="5" max="5" width="18.7109375" customWidth="1"/>
    <col min="6" max="6" width="24.28515625" customWidth="1"/>
    <col min="7" max="7" width="20" customWidth="1"/>
    <col min="8" max="8" width="18.7109375" customWidth="1"/>
    <col min="9" max="9" width="12.5703125" bestFit="1" customWidth="1"/>
  </cols>
  <sheetData>
    <row r="1" spans="1:9" ht="15.75" x14ac:dyDescent="0.25">
      <c r="A1" s="3" t="s">
        <v>49</v>
      </c>
    </row>
    <row r="3" spans="1:9" ht="15.75" x14ac:dyDescent="0.25">
      <c r="A3" s="3" t="s">
        <v>30</v>
      </c>
      <c r="B3" s="3" t="s">
        <v>29</v>
      </c>
      <c r="C3" s="3" t="s">
        <v>31</v>
      </c>
      <c r="D3" s="3" t="s">
        <v>30</v>
      </c>
      <c r="E3" s="3" t="s">
        <v>32</v>
      </c>
      <c r="F3" s="3" t="s">
        <v>47</v>
      </c>
      <c r="G3" s="3" t="s">
        <v>33</v>
      </c>
      <c r="H3" s="3" t="s">
        <v>34</v>
      </c>
      <c r="I3" s="3" t="s">
        <v>35</v>
      </c>
    </row>
    <row r="4" spans="1:9" x14ac:dyDescent="0.25">
      <c r="A4" s="10">
        <v>0</v>
      </c>
      <c r="B4">
        <v>208</v>
      </c>
      <c r="C4" s="2">
        <v>35.195799999999998</v>
      </c>
      <c r="D4" s="6" t="s">
        <v>1</v>
      </c>
      <c r="E4">
        <v>36.6235</v>
      </c>
      <c r="F4" s="2">
        <f t="shared" ref="F4:F49" si="0">E4-C4</f>
        <v>1.4277000000000015</v>
      </c>
      <c r="G4">
        <v>36.557899999999997</v>
      </c>
      <c r="H4">
        <f t="shared" ref="H4:H49" si="1">E4-G4</f>
        <v>6.5600000000003433E-2</v>
      </c>
      <c r="I4" s="1">
        <f t="shared" ref="I4:I49" si="2">H4/F4*100</f>
        <v>4.594802829726369</v>
      </c>
    </row>
    <row r="5" spans="1:9" x14ac:dyDescent="0.25">
      <c r="A5" s="10">
        <v>1</v>
      </c>
      <c r="B5">
        <v>218</v>
      </c>
      <c r="C5" s="2">
        <v>36.002000000000002</v>
      </c>
      <c r="D5" s="6" t="s">
        <v>0</v>
      </c>
      <c r="E5">
        <v>37.567500000000003</v>
      </c>
      <c r="F5" s="2">
        <f t="shared" si="0"/>
        <v>1.5655000000000001</v>
      </c>
      <c r="G5">
        <v>37.501399999999997</v>
      </c>
      <c r="H5">
        <f t="shared" si="1"/>
        <v>6.6100000000005821E-2</v>
      </c>
      <c r="I5" s="1">
        <f t="shared" si="2"/>
        <v>4.2222931970620134</v>
      </c>
    </row>
    <row r="6" spans="1:9" x14ac:dyDescent="0.25">
      <c r="A6" s="10">
        <v>2</v>
      </c>
      <c r="B6">
        <v>207</v>
      </c>
      <c r="C6" s="2">
        <v>35.490299999999998</v>
      </c>
      <c r="D6" s="6" t="s">
        <v>2</v>
      </c>
      <c r="E6" s="2">
        <v>37.076999999999998</v>
      </c>
      <c r="F6" s="2">
        <f t="shared" si="0"/>
        <v>1.5867000000000004</v>
      </c>
      <c r="G6">
        <v>37.007899999999999</v>
      </c>
      <c r="H6">
        <f t="shared" si="1"/>
        <v>6.9099999999998829E-2</v>
      </c>
      <c r="I6" s="1">
        <f t="shared" si="2"/>
        <v>4.3549505262493735</v>
      </c>
    </row>
    <row r="7" spans="1:9" x14ac:dyDescent="0.25">
      <c r="A7" s="10">
        <v>3</v>
      </c>
      <c r="B7">
        <v>201</v>
      </c>
      <c r="C7" s="2">
        <v>36.267400000000002</v>
      </c>
      <c r="D7" s="6" t="s">
        <v>3</v>
      </c>
      <c r="E7">
        <v>37.982599999999998</v>
      </c>
      <c r="F7" s="2">
        <f t="shared" si="0"/>
        <v>1.7151999999999958</v>
      </c>
      <c r="G7">
        <v>37.906599999999997</v>
      </c>
      <c r="H7">
        <f t="shared" si="1"/>
        <v>7.6000000000000512E-2</v>
      </c>
      <c r="I7" s="1">
        <f t="shared" si="2"/>
        <v>4.4309701492537723</v>
      </c>
    </row>
    <row r="8" spans="1:9" x14ac:dyDescent="0.25">
      <c r="A8" s="10">
        <v>4</v>
      </c>
      <c r="B8">
        <v>215</v>
      </c>
      <c r="C8" s="2">
        <v>36.130000000000003</v>
      </c>
      <c r="D8" s="6" t="s">
        <v>4</v>
      </c>
      <c r="E8">
        <v>37.720399999999998</v>
      </c>
      <c r="F8" s="2">
        <f t="shared" si="0"/>
        <v>1.5903999999999954</v>
      </c>
      <c r="G8">
        <v>37.655700000000003</v>
      </c>
      <c r="H8">
        <f t="shared" si="1"/>
        <v>6.4699999999994873E-2</v>
      </c>
      <c r="I8" s="1">
        <f t="shared" si="2"/>
        <v>4.0681589537220235</v>
      </c>
    </row>
    <row r="9" spans="1:9" x14ac:dyDescent="0.25">
      <c r="A9" s="10">
        <v>5</v>
      </c>
      <c r="B9">
        <v>214</v>
      </c>
      <c r="C9" s="2">
        <v>35.865299999999998</v>
      </c>
      <c r="D9" s="6" t="s">
        <v>5</v>
      </c>
      <c r="E9">
        <v>37.476100000000002</v>
      </c>
      <c r="F9" s="2">
        <f t="shared" si="0"/>
        <v>1.6108000000000047</v>
      </c>
      <c r="G9">
        <v>37.411799999999999</v>
      </c>
      <c r="H9">
        <f t="shared" si="1"/>
        <v>6.430000000000291E-2</v>
      </c>
      <c r="I9" s="1">
        <f t="shared" si="2"/>
        <v>3.991805314129794</v>
      </c>
    </row>
    <row r="10" spans="1:9" x14ac:dyDescent="0.25">
      <c r="A10" s="10">
        <v>6</v>
      </c>
      <c r="B10">
        <v>206</v>
      </c>
      <c r="C10" s="2">
        <v>33.692799999999998</v>
      </c>
      <c r="D10" s="6" t="s">
        <v>6</v>
      </c>
      <c r="E10">
        <v>35.309100000000001</v>
      </c>
      <c r="F10" s="2">
        <f t="shared" si="0"/>
        <v>1.6163000000000025</v>
      </c>
      <c r="G10">
        <v>35.2455</v>
      </c>
      <c r="H10">
        <f t="shared" si="1"/>
        <v>6.3600000000000989E-2</v>
      </c>
      <c r="I10" s="1">
        <f t="shared" si="2"/>
        <v>3.9349130730681732</v>
      </c>
    </row>
    <row r="11" spans="1:9" x14ac:dyDescent="0.25">
      <c r="A11" s="10">
        <v>7</v>
      </c>
      <c r="B11">
        <v>211</v>
      </c>
      <c r="C11" s="2">
        <v>34.464300000000001</v>
      </c>
      <c r="D11" s="6" t="s">
        <v>7</v>
      </c>
      <c r="E11">
        <v>36.147300000000001</v>
      </c>
      <c r="F11" s="2">
        <f t="shared" si="0"/>
        <v>1.6829999999999998</v>
      </c>
      <c r="G11">
        <v>36.082099999999997</v>
      </c>
      <c r="H11">
        <f t="shared" si="1"/>
        <v>6.5200000000004366E-2</v>
      </c>
      <c r="I11" s="1">
        <f t="shared" si="2"/>
        <v>3.874034462270016</v>
      </c>
    </row>
    <row r="12" spans="1:9" x14ac:dyDescent="0.25">
      <c r="A12" s="10">
        <v>8</v>
      </c>
      <c r="B12">
        <v>209</v>
      </c>
      <c r="C12" s="2">
        <v>36.699800000000003</v>
      </c>
      <c r="D12" s="6" t="s">
        <v>8</v>
      </c>
      <c r="E12">
        <v>38.453099999999999</v>
      </c>
      <c r="F12" s="2">
        <f t="shared" si="0"/>
        <v>1.7532999999999959</v>
      </c>
      <c r="G12">
        <v>38.386499999999998</v>
      </c>
      <c r="H12">
        <f t="shared" si="1"/>
        <v>6.6600000000001103E-2</v>
      </c>
      <c r="I12" s="1">
        <f t="shared" si="2"/>
        <v>3.7985513032567879</v>
      </c>
    </row>
    <row r="13" spans="1:9" x14ac:dyDescent="0.25">
      <c r="A13" s="10">
        <v>9</v>
      </c>
      <c r="B13">
        <v>216</v>
      </c>
      <c r="C13" s="2">
        <v>36.228200000000001</v>
      </c>
      <c r="D13" s="6" t="s">
        <v>9</v>
      </c>
      <c r="E13">
        <v>37.920299999999997</v>
      </c>
      <c r="F13" s="2">
        <f t="shared" si="0"/>
        <v>1.6920999999999964</v>
      </c>
      <c r="G13">
        <v>37.857100000000003</v>
      </c>
      <c r="H13">
        <f t="shared" si="1"/>
        <v>6.3199999999994816E-2</v>
      </c>
      <c r="I13" s="1">
        <f t="shared" si="2"/>
        <v>3.7350038413802347</v>
      </c>
    </row>
    <row r="14" spans="1:9" x14ac:dyDescent="0.25">
      <c r="A14" s="10">
        <v>10</v>
      </c>
      <c r="B14">
        <v>200</v>
      </c>
      <c r="C14" s="2">
        <v>37.610500000000002</v>
      </c>
      <c r="D14" s="6" t="s">
        <v>10</v>
      </c>
      <c r="E14">
        <v>39.279200000000003</v>
      </c>
      <c r="F14" s="2">
        <f t="shared" si="0"/>
        <v>1.6687000000000012</v>
      </c>
      <c r="G14">
        <v>39.216500000000003</v>
      </c>
      <c r="H14">
        <f t="shared" si="1"/>
        <v>6.2699999999999534E-2</v>
      </c>
      <c r="I14" s="1">
        <f t="shared" si="2"/>
        <v>3.757415952537873</v>
      </c>
    </row>
    <row r="15" spans="1:9" x14ac:dyDescent="0.25">
      <c r="A15" s="10">
        <v>11</v>
      </c>
      <c r="B15">
        <v>12</v>
      </c>
      <c r="C15" s="2">
        <v>41.283799999999999</v>
      </c>
      <c r="D15" s="6" t="s">
        <v>11</v>
      </c>
      <c r="E15">
        <v>42.886600000000001</v>
      </c>
      <c r="F15" s="2">
        <f t="shared" si="0"/>
        <v>1.602800000000002</v>
      </c>
      <c r="G15">
        <v>42.820700000000002</v>
      </c>
      <c r="H15">
        <f t="shared" si="1"/>
        <v>6.5899999999999181E-2</v>
      </c>
      <c r="I15" s="1">
        <f t="shared" si="2"/>
        <v>4.1115547791364548</v>
      </c>
    </row>
    <row r="16" spans="1:9" x14ac:dyDescent="0.25">
      <c r="A16" s="10">
        <v>12</v>
      </c>
      <c r="B16">
        <v>2</v>
      </c>
      <c r="C16" s="2">
        <v>40.546199999999999</v>
      </c>
      <c r="D16" s="6" t="s">
        <v>12</v>
      </c>
      <c r="E16">
        <v>42.164499999999997</v>
      </c>
      <c r="F16" s="2">
        <f t="shared" si="0"/>
        <v>1.6182999999999979</v>
      </c>
      <c r="G16">
        <v>42.101199999999999</v>
      </c>
      <c r="H16">
        <f t="shared" si="1"/>
        <v>6.3299999999998136E-2</v>
      </c>
      <c r="I16" s="1">
        <f t="shared" si="2"/>
        <v>3.9115120805782748</v>
      </c>
    </row>
    <row r="17" spans="1:9" x14ac:dyDescent="0.25">
      <c r="A17" s="10">
        <v>13</v>
      </c>
      <c r="B17">
        <v>33</v>
      </c>
      <c r="C17" s="2">
        <v>40.7117</v>
      </c>
      <c r="D17" s="6" t="s">
        <v>13</v>
      </c>
      <c r="E17">
        <v>42.490900000000003</v>
      </c>
      <c r="F17" s="2">
        <f t="shared" si="0"/>
        <v>1.779200000000003</v>
      </c>
      <c r="G17">
        <v>42.423099999999998</v>
      </c>
      <c r="H17">
        <f t="shared" si="1"/>
        <v>6.7800000000005411E-2</v>
      </c>
      <c r="I17" s="1">
        <f t="shared" si="2"/>
        <v>3.8107014388492186</v>
      </c>
    </row>
    <row r="18" spans="1:9" x14ac:dyDescent="0.25">
      <c r="A18" s="10">
        <v>14</v>
      </c>
      <c r="B18">
        <v>51</v>
      </c>
      <c r="C18" s="2">
        <v>40.665500000000002</v>
      </c>
      <c r="D18" s="6" t="s">
        <v>14</v>
      </c>
      <c r="E18">
        <v>42.369799999999998</v>
      </c>
      <c r="F18" s="2">
        <f t="shared" si="0"/>
        <v>1.7042999999999964</v>
      </c>
      <c r="G18">
        <v>42.304900000000004</v>
      </c>
      <c r="H18">
        <f t="shared" si="1"/>
        <v>6.4899999999994407E-2</v>
      </c>
      <c r="I18" s="1">
        <f t="shared" si="2"/>
        <v>3.808015020829346</v>
      </c>
    </row>
    <row r="19" spans="1:9" x14ac:dyDescent="0.25">
      <c r="A19" s="10">
        <v>15</v>
      </c>
      <c r="B19">
        <v>4</v>
      </c>
      <c r="C19" s="2">
        <v>39.897799999999997</v>
      </c>
      <c r="D19" s="6" t="s">
        <v>15</v>
      </c>
      <c r="E19">
        <v>41.561399999999999</v>
      </c>
      <c r="F19" s="2">
        <f t="shared" si="0"/>
        <v>1.6636000000000024</v>
      </c>
      <c r="G19">
        <v>41.499699999999997</v>
      </c>
      <c r="H19">
        <f t="shared" si="1"/>
        <v>6.1700000000001864E-2</v>
      </c>
      <c r="I19" s="1">
        <f t="shared" si="2"/>
        <v>3.7088242365954418</v>
      </c>
    </row>
    <row r="20" spans="1:9" x14ac:dyDescent="0.25">
      <c r="A20" s="10">
        <v>16</v>
      </c>
      <c r="B20">
        <v>217</v>
      </c>
      <c r="C20" s="2">
        <v>36.729500000000002</v>
      </c>
      <c r="D20" s="6" t="s">
        <v>16</v>
      </c>
      <c r="E20">
        <v>38.3354</v>
      </c>
      <c r="F20" s="2">
        <f t="shared" si="0"/>
        <v>1.6058999999999983</v>
      </c>
      <c r="G20">
        <v>38.274999999999999</v>
      </c>
      <c r="H20">
        <f t="shared" si="1"/>
        <v>6.0400000000001342E-2</v>
      </c>
      <c r="I20" s="1">
        <f t="shared" si="2"/>
        <v>3.7611308300642259</v>
      </c>
    </row>
    <row r="21" spans="1:9" x14ac:dyDescent="0.25">
      <c r="A21" s="10">
        <v>17</v>
      </c>
      <c r="B21">
        <v>203</v>
      </c>
      <c r="C21" s="2">
        <v>33.953200000000002</v>
      </c>
      <c r="D21" s="6" t="s">
        <v>17</v>
      </c>
      <c r="E21">
        <v>35.668500000000002</v>
      </c>
      <c r="F21" s="2">
        <f t="shared" si="0"/>
        <v>1.7152999999999992</v>
      </c>
      <c r="G21">
        <v>35.605600000000003</v>
      </c>
      <c r="H21">
        <f t="shared" si="1"/>
        <v>6.2899999999999068E-2</v>
      </c>
      <c r="I21" s="1">
        <f t="shared" si="2"/>
        <v>3.6669970267591148</v>
      </c>
    </row>
    <row r="22" spans="1:9" x14ac:dyDescent="0.25">
      <c r="A22" s="10">
        <v>18</v>
      </c>
      <c r="B22">
        <v>212</v>
      </c>
      <c r="C22" s="2">
        <v>36.325699999999998</v>
      </c>
      <c r="D22" s="6" t="s">
        <v>18</v>
      </c>
      <c r="E22">
        <v>37.972499999999997</v>
      </c>
      <c r="F22" s="2">
        <f t="shared" si="0"/>
        <v>1.6467999999999989</v>
      </c>
      <c r="G22">
        <v>37.9114</v>
      </c>
      <c r="H22">
        <f t="shared" si="1"/>
        <v>6.1099999999996157E-2</v>
      </c>
      <c r="I22" s="1">
        <f t="shared" si="2"/>
        <v>3.7102258926400413</v>
      </c>
    </row>
    <row r="23" spans="1:9" x14ac:dyDescent="0.25">
      <c r="A23" s="10">
        <v>19</v>
      </c>
      <c r="B23">
        <v>209</v>
      </c>
      <c r="C23" s="2">
        <v>36.702599999999997</v>
      </c>
      <c r="D23" s="6" t="s">
        <v>19</v>
      </c>
      <c r="E23">
        <v>38.344999999999999</v>
      </c>
      <c r="F23" s="2">
        <f t="shared" si="0"/>
        <v>1.6424000000000021</v>
      </c>
      <c r="G23">
        <v>38.282600000000002</v>
      </c>
      <c r="H23">
        <f t="shared" si="1"/>
        <v>6.239999999999668E-2</v>
      </c>
      <c r="I23" s="1">
        <f t="shared" si="2"/>
        <v>3.7993180711152341</v>
      </c>
    </row>
    <row r="24" spans="1:9" x14ac:dyDescent="0.25">
      <c r="A24" s="10">
        <v>20</v>
      </c>
      <c r="B24">
        <v>211</v>
      </c>
      <c r="C24" s="2">
        <v>34.465699999999998</v>
      </c>
      <c r="D24" s="6" t="s">
        <v>20</v>
      </c>
      <c r="E24">
        <v>36.086799999999997</v>
      </c>
      <c r="F24" s="2">
        <f t="shared" si="0"/>
        <v>1.6210999999999984</v>
      </c>
      <c r="G24">
        <v>36.027999999999999</v>
      </c>
      <c r="H24">
        <f t="shared" si="1"/>
        <v>5.8799999999997965E-2</v>
      </c>
      <c r="I24" s="1">
        <f t="shared" si="2"/>
        <v>3.6271667386341391</v>
      </c>
    </row>
    <row r="25" spans="1:9" x14ac:dyDescent="0.25">
      <c r="A25" s="10">
        <v>21</v>
      </c>
      <c r="B25">
        <v>205</v>
      </c>
      <c r="C25" s="2">
        <v>37.533700000000003</v>
      </c>
      <c r="D25" s="6" t="s">
        <v>21</v>
      </c>
      <c r="E25">
        <v>39.186599999999999</v>
      </c>
      <c r="F25" s="2">
        <f t="shared" si="0"/>
        <v>1.6528999999999954</v>
      </c>
      <c r="G25">
        <v>39.1233</v>
      </c>
      <c r="H25">
        <f t="shared" si="1"/>
        <v>6.3299999999998136E-2</v>
      </c>
      <c r="I25" s="1">
        <f t="shared" si="2"/>
        <v>3.8296327666524479</v>
      </c>
    </row>
    <row r="26" spans="1:9" x14ac:dyDescent="0.25">
      <c r="A26" s="10">
        <v>22</v>
      </c>
      <c r="B26">
        <v>214</v>
      </c>
      <c r="C26" s="2">
        <v>35.866700000000002</v>
      </c>
      <c r="D26" s="6" t="s">
        <v>22</v>
      </c>
      <c r="E26">
        <v>37.636899999999997</v>
      </c>
      <c r="F26" s="2">
        <f t="shared" si="0"/>
        <v>1.7701999999999956</v>
      </c>
      <c r="G26">
        <v>37.574199999999998</v>
      </c>
      <c r="H26">
        <f t="shared" si="1"/>
        <v>6.2699999999999534E-2</v>
      </c>
      <c r="I26" s="1">
        <f t="shared" si="2"/>
        <v>3.541972658456654</v>
      </c>
    </row>
    <row r="27" spans="1:9" x14ac:dyDescent="0.25">
      <c r="A27" s="10">
        <v>23</v>
      </c>
      <c r="B27">
        <v>213</v>
      </c>
      <c r="C27" s="2">
        <v>38.997799999999998</v>
      </c>
      <c r="D27" s="6" t="s">
        <v>23</v>
      </c>
      <c r="E27">
        <v>40.778100000000002</v>
      </c>
      <c r="F27" s="2">
        <f t="shared" si="0"/>
        <v>1.780300000000004</v>
      </c>
      <c r="G27">
        <v>40.7181</v>
      </c>
      <c r="H27">
        <f t="shared" si="1"/>
        <v>6.0000000000002274E-2</v>
      </c>
      <c r="I27" s="1">
        <f t="shared" si="2"/>
        <v>3.3702185024996987</v>
      </c>
    </row>
    <row r="28" spans="1:9" x14ac:dyDescent="0.25">
      <c r="A28" s="10">
        <v>24</v>
      </c>
      <c r="B28">
        <v>200</v>
      </c>
      <c r="C28" s="2">
        <v>37.610300000000002</v>
      </c>
      <c r="D28" s="6" t="s">
        <v>24</v>
      </c>
      <c r="E28">
        <v>39.515099999999997</v>
      </c>
      <c r="F28" s="2">
        <f t="shared" si="0"/>
        <v>1.9047999999999945</v>
      </c>
      <c r="G28">
        <v>39.446399999999997</v>
      </c>
      <c r="H28">
        <f t="shared" si="1"/>
        <v>6.8699999999999761E-2</v>
      </c>
      <c r="I28" s="1">
        <f t="shared" si="2"/>
        <v>3.6066778664426686</v>
      </c>
    </row>
    <row r="29" spans="1:9" x14ac:dyDescent="0.25">
      <c r="A29" s="10">
        <v>25</v>
      </c>
      <c r="B29">
        <v>210</v>
      </c>
      <c r="C29" s="2">
        <v>37.093400000000003</v>
      </c>
      <c r="D29" s="6" t="s">
        <v>25</v>
      </c>
      <c r="E29">
        <v>38.840800000000002</v>
      </c>
      <c r="F29" s="2">
        <f t="shared" si="0"/>
        <v>1.747399999999999</v>
      </c>
      <c r="G29">
        <v>38.779000000000003</v>
      </c>
      <c r="H29">
        <f t="shared" si="1"/>
        <v>6.1799999999998079E-2</v>
      </c>
      <c r="I29" s="1">
        <f t="shared" si="2"/>
        <v>3.536683071992567</v>
      </c>
    </row>
    <row r="30" spans="1:9" x14ac:dyDescent="0.25">
      <c r="A30" s="10">
        <v>26</v>
      </c>
      <c r="B30">
        <v>220</v>
      </c>
      <c r="C30" s="2">
        <v>36.682000000000002</v>
      </c>
      <c r="D30" s="6" t="s">
        <v>26</v>
      </c>
      <c r="E30">
        <v>38.403199999999998</v>
      </c>
      <c r="F30" s="2">
        <f t="shared" si="0"/>
        <v>1.7211999999999961</v>
      </c>
      <c r="G30">
        <v>38.344200000000001</v>
      </c>
      <c r="H30">
        <f t="shared" si="1"/>
        <v>5.8999999999997499E-2</v>
      </c>
      <c r="I30" s="1">
        <f t="shared" si="2"/>
        <v>3.4278410411339548</v>
      </c>
    </row>
    <row r="31" spans="1:9" x14ac:dyDescent="0.25">
      <c r="A31" s="10">
        <v>27</v>
      </c>
      <c r="B31">
        <v>216</v>
      </c>
      <c r="C31" s="2">
        <v>36.2303</v>
      </c>
      <c r="D31" s="6" t="s">
        <v>27</v>
      </c>
      <c r="E31">
        <v>38.020699999999998</v>
      </c>
      <c r="F31" s="2">
        <f t="shared" si="0"/>
        <v>1.7903999999999982</v>
      </c>
      <c r="G31">
        <v>37.955599999999997</v>
      </c>
      <c r="H31">
        <f t="shared" si="1"/>
        <v>6.5100000000001046E-2</v>
      </c>
      <c r="I31" s="1">
        <f t="shared" si="2"/>
        <v>3.636058981233306</v>
      </c>
    </row>
    <row r="32" spans="1:9" x14ac:dyDescent="0.25">
      <c r="A32" s="10">
        <v>28</v>
      </c>
      <c r="B32">
        <v>201</v>
      </c>
      <c r="C32" s="2">
        <v>36.2667</v>
      </c>
      <c r="D32" s="6" t="s">
        <v>28</v>
      </c>
      <c r="E32">
        <v>38.1235</v>
      </c>
      <c r="F32" s="2">
        <f t="shared" si="0"/>
        <v>1.8567999999999998</v>
      </c>
      <c r="G32">
        <v>38.059800000000003</v>
      </c>
      <c r="H32">
        <f t="shared" si="1"/>
        <v>6.3699999999997203E-2</v>
      </c>
      <c r="I32" s="1">
        <f t="shared" si="2"/>
        <v>3.4306333476948088</v>
      </c>
    </row>
    <row r="33" spans="1:9" x14ac:dyDescent="0.25">
      <c r="A33" s="10">
        <v>29</v>
      </c>
      <c r="B33">
        <v>218</v>
      </c>
      <c r="C33" s="2">
        <v>36.003399999999999</v>
      </c>
      <c r="D33" s="6" t="s">
        <v>36</v>
      </c>
      <c r="E33">
        <v>37.661299999999997</v>
      </c>
      <c r="F33" s="2">
        <f t="shared" si="0"/>
        <v>1.6578999999999979</v>
      </c>
      <c r="G33">
        <v>37.602800000000002</v>
      </c>
      <c r="H33">
        <f t="shared" si="1"/>
        <v>5.8499999999995111E-2</v>
      </c>
      <c r="I33" s="1">
        <f t="shared" si="2"/>
        <v>3.5285602267926404</v>
      </c>
    </row>
    <row r="34" spans="1:9" x14ac:dyDescent="0.25">
      <c r="A34" s="10">
        <v>30</v>
      </c>
      <c r="B34">
        <v>207</v>
      </c>
      <c r="C34" s="2">
        <v>35.491799999999998</v>
      </c>
      <c r="D34" s="6" t="s">
        <v>37</v>
      </c>
      <c r="E34">
        <v>37.185400000000001</v>
      </c>
      <c r="F34" s="2">
        <f t="shared" si="0"/>
        <v>1.6936000000000035</v>
      </c>
      <c r="G34">
        <v>37.124899999999997</v>
      </c>
      <c r="H34">
        <f t="shared" si="1"/>
        <v>6.0500000000004661E-2</v>
      </c>
      <c r="I34" s="1">
        <f t="shared" si="2"/>
        <v>3.5722720831367814</v>
      </c>
    </row>
    <row r="35" spans="1:9" x14ac:dyDescent="0.25">
      <c r="A35" s="10">
        <v>31</v>
      </c>
      <c r="B35">
        <v>206</v>
      </c>
      <c r="C35" s="2">
        <v>33.694099999999999</v>
      </c>
      <c r="D35" s="6" t="s">
        <v>38</v>
      </c>
      <c r="E35">
        <v>35.612000000000002</v>
      </c>
      <c r="F35" s="2">
        <f t="shared" si="0"/>
        <v>1.917900000000003</v>
      </c>
      <c r="G35">
        <v>35.544699999999999</v>
      </c>
      <c r="H35">
        <f t="shared" si="1"/>
        <v>6.7300000000003024E-2</v>
      </c>
      <c r="I35" s="1">
        <f t="shared" si="2"/>
        <v>3.5090463527818403</v>
      </c>
    </row>
    <row r="36" spans="1:9" x14ac:dyDescent="0.25">
      <c r="A36" s="10">
        <v>32</v>
      </c>
      <c r="B36">
        <v>215</v>
      </c>
      <c r="C36" s="2">
        <v>36.130899999999997</v>
      </c>
      <c r="D36" s="6" t="s">
        <v>39</v>
      </c>
      <c r="E36">
        <v>37.895000000000003</v>
      </c>
      <c r="F36" s="2">
        <f t="shared" si="0"/>
        <v>1.7641000000000062</v>
      </c>
      <c r="G36">
        <v>37.834499999999998</v>
      </c>
      <c r="H36">
        <f t="shared" si="1"/>
        <v>6.0500000000004661E-2</v>
      </c>
      <c r="I36" s="1">
        <f t="shared" si="2"/>
        <v>3.4295107987078084</v>
      </c>
    </row>
    <row r="37" spans="1:9" x14ac:dyDescent="0.25">
      <c r="A37" s="10">
        <v>33</v>
      </c>
      <c r="B37">
        <v>219</v>
      </c>
      <c r="C37" s="2">
        <v>35.248199999999997</v>
      </c>
      <c r="D37" s="6" t="s">
        <v>40</v>
      </c>
      <c r="E37">
        <v>37.000700000000002</v>
      </c>
      <c r="F37" s="2">
        <f t="shared" si="0"/>
        <v>1.7525000000000048</v>
      </c>
      <c r="G37">
        <v>36.9405</v>
      </c>
      <c r="H37">
        <f t="shared" si="1"/>
        <v>6.0200000000001808E-2</v>
      </c>
      <c r="I37" s="1">
        <f t="shared" si="2"/>
        <v>3.4350927246791239</v>
      </c>
    </row>
    <row r="38" spans="1:9" x14ac:dyDescent="0.25">
      <c r="A38" s="10">
        <v>34</v>
      </c>
      <c r="B38">
        <v>208</v>
      </c>
      <c r="C38" s="2">
        <v>35.198099999999997</v>
      </c>
      <c r="D38" s="6" t="s">
        <v>41</v>
      </c>
      <c r="E38">
        <v>36.946199999999997</v>
      </c>
      <c r="F38" s="2">
        <f t="shared" si="0"/>
        <v>1.7481000000000009</v>
      </c>
      <c r="G38">
        <v>36.891199999999998</v>
      </c>
      <c r="H38">
        <f t="shared" si="1"/>
        <v>5.4999999999999716E-2</v>
      </c>
      <c r="I38" s="1">
        <f t="shared" si="2"/>
        <v>3.1462730965047583</v>
      </c>
    </row>
    <row r="39" spans="1:9" x14ac:dyDescent="0.25">
      <c r="A39" s="10">
        <v>35</v>
      </c>
      <c r="B39">
        <v>2</v>
      </c>
      <c r="C39" s="2">
        <v>40.549700000000001</v>
      </c>
      <c r="D39" s="6" t="s">
        <v>42</v>
      </c>
      <c r="E39">
        <v>42.298499999999997</v>
      </c>
      <c r="F39" s="2">
        <f t="shared" si="0"/>
        <v>1.7487999999999957</v>
      </c>
      <c r="G39">
        <v>42.2455</v>
      </c>
      <c r="H39">
        <f t="shared" si="1"/>
        <v>5.2999999999997272E-2</v>
      </c>
      <c r="I39" s="1">
        <f t="shared" si="2"/>
        <v>3.0306495882889637</v>
      </c>
    </row>
    <row r="40" spans="1:9" x14ac:dyDescent="0.25">
      <c r="A40" s="10">
        <v>36</v>
      </c>
      <c r="B40">
        <v>4</v>
      </c>
      <c r="C40" s="2">
        <v>39.901400000000002</v>
      </c>
      <c r="D40" s="6" t="s">
        <v>43</v>
      </c>
      <c r="E40">
        <v>41.654499999999999</v>
      </c>
      <c r="F40" s="2">
        <f t="shared" si="0"/>
        <v>1.7530999999999963</v>
      </c>
      <c r="G40">
        <v>41.6023</v>
      </c>
      <c r="H40">
        <f t="shared" si="1"/>
        <v>5.2199999999999136E-2</v>
      </c>
      <c r="I40" s="1">
        <f t="shared" si="2"/>
        <v>2.9775825680223171</v>
      </c>
    </row>
    <row r="41" spans="1:9" x14ac:dyDescent="0.25">
      <c r="A41" s="10">
        <v>37</v>
      </c>
      <c r="B41">
        <v>33</v>
      </c>
      <c r="C41" s="2">
        <v>40.712800000000001</v>
      </c>
      <c r="D41" s="6" t="s">
        <v>44</v>
      </c>
      <c r="E41">
        <v>42.611400000000003</v>
      </c>
      <c r="F41" s="2">
        <f t="shared" si="0"/>
        <v>1.8986000000000018</v>
      </c>
      <c r="G41">
        <v>42.5578</v>
      </c>
      <c r="H41">
        <f t="shared" si="1"/>
        <v>5.3600000000002979E-2</v>
      </c>
      <c r="I41" s="1">
        <f t="shared" si="2"/>
        <v>2.8231328347204743</v>
      </c>
    </row>
    <row r="42" spans="1:9" x14ac:dyDescent="0.25">
      <c r="A42" s="10">
        <v>38</v>
      </c>
      <c r="B42">
        <v>51</v>
      </c>
      <c r="C42" s="2">
        <v>40.668599999999998</v>
      </c>
      <c r="D42" s="6" t="s">
        <v>45</v>
      </c>
      <c r="E42">
        <v>42.337899999999998</v>
      </c>
      <c r="F42" s="2">
        <f t="shared" si="0"/>
        <v>1.6692999999999998</v>
      </c>
      <c r="G42">
        <v>42.287799999999997</v>
      </c>
      <c r="H42">
        <f t="shared" si="1"/>
        <v>5.0100000000000477E-2</v>
      </c>
      <c r="I42" s="1">
        <f t="shared" si="2"/>
        <v>3.0012580123405312</v>
      </c>
    </row>
    <row r="43" spans="1:9" x14ac:dyDescent="0.25">
      <c r="A43" s="10">
        <v>39</v>
      </c>
      <c r="B43">
        <v>12</v>
      </c>
      <c r="C43" s="2">
        <v>41.284999999999997</v>
      </c>
      <c r="D43" s="6" t="s">
        <v>46</v>
      </c>
      <c r="E43">
        <v>43.027900000000002</v>
      </c>
      <c r="F43" s="2">
        <f t="shared" si="0"/>
        <v>1.7429000000000059</v>
      </c>
      <c r="G43">
        <v>42.977600000000002</v>
      </c>
      <c r="H43">
        <f t="shared" si="1"/>
        <v>5.0300000000000011E-2</v>
      </c>
      <c r="I43" s="1">
        <f t="shared" si="2"/>
        <v>2.8859946066899904</v>
      </c>
    </row>
    <row r="44" spans="1:9" x14ac:dyDescent="0.25">
      <c r="A44" s="10">
        <v>40</v>
      </c>
      <c r="B44">
        <v>203</v>
      </c>
      <c r="C44" s="2">
        <v>33.954300000000003</v>
      </c>
      <c r="D44" s="6" t="s">
        <v>50</v>
      </c>
      <c r="E44">
        <v>35.7577</v>
      </c>
      <c r="F44" s="2">
        <f t="shared" si="0"/>
        <v>1.8033999999999963</v>
      </c>
      <c r="G44">
        <v>35.716099999999997</v>
      </c>
      <c r="H44">
        <f t="shared" si="1"/>
        <v>4.1600000000002524E-2</v>
      </c>
      <c r="I44" s="1">
        <f t="shared" si="2"/>
        <v>2.306753909282611</v>
      </c>
    </row>
    <row r="45" spans="1:9" x14ac:dyDescent="0.25">
      <c r="A45" s="10">
        <v>41</v>
      </c>
      <c r="B45">
        <v>216</v>
      </c>
      <c r="C45" s="2">
        <v>36.229500000000002</v>
      </c>
      <c r="D45" s="6" t="s">
        <v>51</v>
      </c>
      <c r="E45">
        <v>37.942900000000002</v>
      </c>
      <c r="F45" s="2">
        <f t="shared" si="0"/>
        <v>1.7134</v>
      </c>
      <c r="G45">
        <v>37.902799999999999</v>
      </c>
      <c r="H45">
        <f t="shared" si="1"/>
        <v>4.0100000000002467E-2</v>
      </c>
      <c r="I45" s="1">
        <f t="shared" si="2"/>
        <v>2.340375860861589</v>
      </c>
    </row>
    <row r="46" spans="1:9" x14ac:dyDescent="0.25">
      <c r="A46" s="10">
        <v>42</v>
      </c>
      <c r="B46">
        <v>214</v>
      </c>
      <c r="C46" s="2">
        <v>35.865600000000001</v>
      </c>
      <c r="D46" s="6" t="s">
        <v>52</v>
      </c>
      <c r="E46">
        <v>37.540100000000002</v>
      </c>
      <c r="F46" s="2">
        <f t="shared" si="0"/>
        <v>1.6745000000000019</v>
      </c>
      <c r="G46">
        <v>37.498699999999999</v>
      </c>
      <c r="H46">
        <f t="shared" si="1"/>
        <v>4.140000000000299E-2</v>
      </c>
      <c r="I46" s="1">
        <f t="shared" si="2"/>
        <v>2.4723798148702865</v>
      </c>
    </row>
    <row r="47" spans="1:9" x14ac:dyDescent="0.25">
      <c r="A47" s="10">
        <v>43</v>
      </c>
      <c r="B47">
        <v>207</v>
      </c>
      <c r="C47" s="2">
        <v>35.491100000000003</v>
      </c>
      <c r="D47" s="6" t="s">
        <v>53</v>
      </c>
      <c r="E47">
        <v>37.243899999999996</v>
      </c>
      <c r="F47" s="2">
        <f t="shared" si="0"/>
        <v>1.7527999999999935</v>
      </c>
      <c r="G47">
        <v>37.2057</v>
      </c>
      <c r="H47">
        <f t="shared" si="1"/>
        <v>3.8199999999996237E-2</v>
      </c>
      <c r="I47" s="1">
        <f t="shared" si="2"/>
        <v>2.1793701506159504</v>
      </c>
    </row>
    <row r="48" spans="1:9" x14ac:dyDescent="0.25">
      <c r="A48" s="10">
        <v>44</v>
      </c>
      <c r="B48">
        <v>208</v>
      </c>
      <c r="C48" s="2">
        <v>35.196800000000003</v>
      </c>
      <c r="D48" s="6" t="s">
        <v>54</v>
      </c>
      <c r="E48">
        <v>37.214100000000002</v>
      </c>
      <c r="F48" s="2">
        <f t="shared" si="0"/>
        <v>2.0172999999999988</v>
      </c>
      <c r="G48">
        <v>37.167099999999998</v>
      </c>
      <c r="H48">
        <f t="shared" si="1"/>
        <v>4.700000000000415E-2</v>
      </c>
      <c r="I48" s="1">
        <f t="shared" si="2"/>
        <v>2.3298468249642679</v>
      </c>
    </row>
    <row r="49" spans="1:9" x14ac:dyDescent="0.25">
      <c r="A49" s="10">
        <v>45</v>
      </c>
      <c r="B49">
        <v>200</v>
      </c>
      <c r="C49" s="2">
        <v>37.609400000000001</v>
      </c>
      <c r="D49" s="6" t="s">
        <v>55</v>
      </c>
      <c r="E49">
        <v>39.566499999999998</v>
      </c>
      <c r="F49" s="2">
        <f t="shared" si="0"/>
        <v>1.957099999999997</v>
      </c>
      <c r="G49">
        <v>39.519500000000001</v>
      </c>
      <c r="H49">
        <f t="shared" si="1"/>
        <v>4.6999999999997044E-2</v>
      </c>
      <c r="I49" s="1">
        <f t="shared" si="2"/>
        <v>2.4015124418781419</v>
      </c>
    </row>
  </sheetData>
  <sortState ref="A4:I49">
    <sortCondition ref="A4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7280D-B8F5-4B27-98DE-1D10FFA68521}">
  <dimension ref="A1:A3"/>
  <sheetViews>
    <sheetView tabSelected="1" workbookViewId="0">
      <selection activeCell="D5" sqref="D5"/>
    </sheetView>
  </sheetViews>
  <sheetFormatPr baseColWidth="10" defaultRowHeight="15" x14ac:dyDescent="0.25"/>
  <sheetData>
    <row r="1" spans="1:1" ht="15.75" x14ac:dyDescent="0.25">
      <c r="A1" s="3" t="s">
        <v>49</v>
      </c>
    </row>
    <row r="3" spans="1:1" x14ac:dyDescent="0.25">
      <c r="A3" s="9" t="s">
        <v>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Glødetap HB-17-211-01MC-A</vt:lpstr>
      <vt:lpstr>Graf HB17-211-01MC-A</vt:lpstr>
      <vt:lpstr>Glødetap HB17-211-02MC-A</vt:lpstr>
      <vt:lpstr>Graf HB17-211-02MC-A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 Langeng</dc:creator>
  <cp:lastModifiedBy>Anders Slinning</cp:lastModifiedBy>
  <dcterms:created xsi:type="dcterms:W3CDTF">2018-04-17T12:18:09Z</dcterms:created>
  <dcterms:modified xsi:type="dcterms:W3CDTF">2018-05-24T16:08:57Z</dcterms:modified>
</cp:coreProperties>
</file>