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590784_stud_hvl_no/Documents/Bachelor 2022/Vedlegg til bacheloroppgave/"/>
    </mc:Choice>
  </mc:AlternateContent>
  <xr:revisionPtr revIDLastSave="0" documentId="8_{3CFF45CE-E73A-4E03-ADD2-FE569D7A0C4E}" xr6:coauthVersionLast="47" xr6:coauthVersionMax="47" xr10:uidLastSave="{00000000-0000-0000-0000-000000000000}"/>
  <bookViews>
    <workbookView xWindow="-108" yWindow="-108" windowWidth="23256" windowHeight="12576" xr2:uid="{314F82A2-C8C3-49F9-A2A3-99734743ED9D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  <c r="E58" i="1"/>
  <c r="E62" i="1"/>
  <c r="G5" i="1"/>
  <c r="G12" i="1"/>
  <c r="G11" i="1"/>
  <c r="G10" i="1"/>
  <c r="G9" i="1"/>
  <c r="G8" i="1"/>
  <c r="G7" i="1"/>
  <c r="G6" i="1"/>
  <c r="F8" i="1"/>
  <c r="F9" i="1"/>
  <c r="F7" i="1"/>
  <c r="F6" i="1"/>
  <c r="F5" i="1"/>
  <c r="G23" i="1"/>
  <c r="G22" i="1"/>
  <c r="G21" i="1"/>
  <c r="G20" i="1"/>
  <c r="G19" i="1"/>
  <c r="G18" i="1"/>
  <c r="G17" i="1"/>
  <c r="F18" i="1"/>
  <c r="F17" i="1"/>
  <c r="F21" i="1"/>
  <c r="F20" i="1"/>
  <c r="F19" i="1"/>
  <c r="G64" i="1"/>
  <c r="G63" i="1"/>
  <c r="G62" i="1"/>
  <c r="G61" i="1"/>
  <c r="G60" i="1"/>
  <c r="G59" i="1"/>
  <c r="F62" i="1"/>
  <c r="F61" i="1"/>
  <c r="F60" i="1"/>
  <c r="F59" i="1"/>
  <c r="G58" i="1"/>
  <c r="F58" i="1"/>
  <c r="E60" i="1"/>
  <c r="E61" i="1"/>
  <c r="E59" i="1"/>
  <c r="G51" i="1"/>
  <c r="G50" i="1"/>
  <c r="E46" i="1"/>
  <c r="E47" i="1"/>
  <c r="E48" i="1"/>
  <c r="E49" i="1"/>
  <c r="G49" i="1"/>
  <c r="G48" i="1"/>
  <c r="G47" i="1"/>
  <c r="G46" i="1"/>
  <c r="F49" i="1"/>
  <c r="F48" i="1"/>
  <c r="F47" i="1"/>
  <c r="F46" i="1"/>
  <c r="G45" i="1"/>
  <c r="F45" i="1"/>
  <c r="E45" i="1"/>
  <c r="E32" i="1"/>
  <c r="E33" i="1"/>
  <c r="E34" i="1"/>
  <c r="E35" i="1"/>
  <c r="E36" i="1"/>
  <c r="E21" i="1"/>
  <c r="E20" i="1"/>
  <c r="E19" i="1"/>
  <c r="E18" i="1"/>
  <c r="E17" i="1"/>
  <c r="G38" i="1"/>
  <c r="G37" i="1"/>
  <c r="G36" i="1"/>
  <c r="G35" i="1"/>
  <c r="G34" i="1"/>
  <c r="G33" i="1"/>
  <c r="G32" i="1"/>
  <c r="F36" i="1"/>
  <c r="F35" i="1"/>
  <c r="F34" i="1"/>
  <c r="F33" i="1"/>
  <c r="F32" i="1"/>
</calcChain>
</file>

<file path=xl/sharedStrings.xml><?xml version="1.0" encoding="utf-8"?>
<sst xmlns="http://schemas.openxmlformats.org/spreadsheetml/2006/main" count="119" uniqueCount="40">
  <si>
    <t>Avgrenset område 1</t>
  </si>
  <si>
    <r>
      <t>Navn</t>
    </r>
    <r>
      <rPr>
        <sz val="11"/>
        <rFont val="Calibri"/>
        <family val="2"/>
      </rPr>
      <t> </t>
    </r>
  </si>
  <si>
    <r>
      <t>Antall punkt i oktober</t>
    </r>
    <r>
      <rPr>
        <sz val="11"/>
        <rFont val="Calibri"/>
        <family val="2"/>
      </rPr>
      <t> </t>
    </r>
  </si>
  <si>
    <r>
      <t>Antall punkt i april</t>
    </r>
    <r>
      <rPr>
        <sz val="11"/>
        <rFont val="Calibri"/>
        <family val="2"/>
      </rPr>
      <t> </t>
    </r>
  </si>
  <si>
    <r>
      <t>Prosentvis økning i april</t>
    </r>
    <r>
      <rPr>
        <sz val="11"/>
        <rFont val="Calibri"/>
        <family val="2"/>
      </rPr>
      <t> </t>
    </r>
  </si>
  <si>
    <t>Punkt/m² oktober</t>
  </si>
  <si>
    <t>Punkt/m² april</t>
  </si>
  <si>
    <r>
      <t>HVL1</t>
    </r>
    <r>
      <rPr>
        <sz val="11"/>
        <rFont val="Calibri"/>
        <family val="2"/>
      </rPr>
      <t> </t>
    </r>
  </si>
  <si>
    <t>m² =</t>
  </si>
  <si>
    <r>
      <t>HVL2</t>
    </r>
    <r>
      <rPr>
        <sz val="11"/>
        <rFont val="Calibri"/>
        <family val="2"/>
      </rPr>
      <t> </t>
    </r>
  </si>
  <si>
    <r>
      <t>HVL3</t>
    </r>
    <r>
      <rPr>
        <sz val="11"/>
        <rFont val="Calibri"/>
        <family val="2"/>
      </rPr>
      <t> </t>
    </r>
  </si>
  <si>
    <r>
      <t>HVL4&amp;5</t>
    </r>
    <r>
      <rPr>
        <sz val="11"/>
        <rFont val="Calibri"/>
        <family val="2"/>
      </rPr>
      <t> </t>
    </r>
  </si>
  <si>
    <r>
      <t>HVL6</t>
    </r>
    <r>
      <rPr>
        <sz val="11"/>
        <rFont val="Calibri"/>
        <family val="2"/>
      </rPr>
      <t> </t>
    </r>
  </si>
  <si>
    <r>
      <t>HVL7</t>
    </r>
    <r>
      <rPr>
        <sz val="11"/>
        <rFont val="Calibri"/>
        <family val="2"/>
      </rPr>
      <t> </t>
    </r>
  </si>
  <si>
    <t>-</t>
  </si>
  <si>
    <r>
      <t>HVL9</t>
    </r>
    <r>
      <rPr>
        <sz val="11"/>
        <rFont val="Calibri"/>
        <family val="2"/>
      </rPr>
      <t> </t>
    </r>
  </si>
  <si>
    <t xml:space="preserve">m² = </t>
  </si>
  <si>
    <t>Navn</t>
  </si>
  <si>
    <t>Antall bakkepunkt oktober</t>
  </si>
  <si>
    <t>Antall bakkepunkt april</t>
  </si>
  <si>
    <t>HVL1</t>
  </si>
  <si>
    <t>HVL2</t>
  </si>
  <si>
    <t>HVL3</t>
  </si>
  <si>
    <t>HVL4&amp;5</t>
  </si>
  <si>
    <t>HVL6</t>
  </si>
  <si>
    <t>HVL7</t>
  </si>
  <si>
    <t>HVL9</t>
  </si>
  <si>
    <t>Fotogrammetri</t>
  </si>
  <si>
    <t>Høydedata</t>
  </si>
  <si>
    <t>Avgrenset område 2</t>
  </si>
  <si>
    <t>Avgrenset område 3</t>
  </si>
  <si>
    <t>Antall punkt oktober</t>
  </si>
  <si>
    <t>Antall punkt april</t>
  </si>
  <si>
    <t>HVL4 &amp; 5</t>
  </si>
  <si>
    <t>Foto</t>
  </si>
  <si>
    <r>
      <t>Antall bakkepunkt i oktober</t>
    </r>
    <r>
      <rPr>
        <sz val="11"/>
        <rFont val="Calibri"/>
        <family val="2"/>
      </rPr>
      <t> </t>
    </r>
  </si>
  <si>
    <r>
      <t>Antall bakkepunkt i april</t>
    </r>
    <r>
      <rPr>
        <sz val="11"/>
        <rFont val="Calibri"/>
        <family val="2"/>
      </rPr>
      <t> </t>
    </r>
  </si>
  <si>
    <t>Totalt antall punkt for hele området</t>
  </si>
  <si>
    <t>Bakkepunkt for hele området</t>
  </si>
  <si>
    <t>Prosentvis økning i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</si>
</sst>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0" xfId="0" applyNumberFormat="1"/>
    <xf numFmtId="2" fontId="0" fillId="0" borderId="0" xfId="0" applyNumberFormat="1"/>
    <xf numFmtId="1" fontId="0" fillId="0" borderId="2" xfId="0" applyNumberForma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Avgrenset område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'Ark1'!$C$31</c:f>
              <c:strCache>
                <c:ptCount val="1"/>
                <c:pt idx="0">
                  <c:v>Antall bakkepunkt i oktober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'Ark1'!$B$32:$B$36</c:f>
              <c:strCache>
                <c:ptCount val="5"/>
                <c:pt idx="0">
                  <c:v>HVL1 </c:v>
                </c:pt>
                <c:pt idx="1">
                  <c:v>HVL2 </c:v>
                </c:pt>
                <c:pt idx="2">
                  <c:v>HVL3 </c:v>
                </c:pt>
                <c:pt idx="3">
                  <c:v>HVL4&amp;5 </c:v>
                </c:pt>
                <c:pt idx="4">
                  <c:v>HVL6 </c:v>
                </c:pt>
              </c:strCache>
            </c:strRef>
          </c:cat>
          <c:val>
            <c:numRef>
              <c:f>'Ark1'!$C$32:$C$36</c:f>
              <c:numCache>
                <c:formatCode>General</c:formatCode>
                <c:ptCount val="5"/>
                <c:pt idx="0">
                  <c:v>302512</c:v>
                </c:pt>
                <c:pt idx="1">
                  <c:v>636873</c:v>
                </c:pt>
                <c:pt idx="2">
                  <c:v>542116</c:v>
                </c:pt>
                <c:pt idx="3">
                  <c:v>414613</c:v>
                </c:pt>
                <c:pt idx="4">
                  <c:v>738531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D-44BE-B291-E3618C008699}"/>
            </c:ext>
          </c:extLst>
        </c:ser>
        <c:ser>
          <c:idx val="1"/>
          <c:order val="1"/>
          <c:tx>
            <c:strRef>
              <c:f>'Ark1'!$D$31</c:f>
              <c:strCache>
                <c:ptCount val="1"/>
                <c:pt idx="0">
                  <c:v>Antall bakkepunkt i april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'Ark1'!$B$32:$B$36</c:f>
              <c:strCache>
                <c:ptCount val="5"/>
                <c:pt idx="0">
                  <c:v>HVL1 </c:v>
                </c:pt>
                <c:pt idx="1">
                  <c:v>HVL2 </c:v>
                </c:pt>
                <c:pt idx="2">
                  <c:v>HVL3 </c:v>
                </c:pt>
                <c:pt idx="3">
                  <c:v>HVL4&amp;5 </c:v>
                </c:pt>
                <c:pt idx="4">
                  <c:v>HVL6 </c:v>
                </c:pt>
              </c:strCache>
            </c:strRef>
          </c:cat>
          <c:val>
            <c:numRef>
              <c:f>'Ark1'!$D$32:$D$36</c:f>
              <c:numCache>
                <c:formatCode>General</c:formatCode>
                <c:ptCount val="5"/>
                <c:pt idx="0">
                  <c:v>448157</c:v>
                </c:pt>
                <c:pt idx="1">
                  <c:v>669810</c:v>
                </c:pt>
                <c:pt idx="2">
                  <c:v>894105</c:v>
                </c:pt>
                <c:pt idx="3">
                  <c:v>650875</c:v>
                </c:pt>
                <c:pt idx="4">
                  <c:v>1064766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D-44BE-B291-E3618C008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5657663"/>
        <c:axId val="1445659743"/>
      </c:barChart>
      <c:lineChart>
        <c:grouping val="standard"/>
        <c:varyColors val="0"/>
        <c:ser>
          <c:idx val="2"/>
          <c:order val="2"/>
          <c:tx>
            <c:strRef>
              <c:f>'Ark1'!$E$31</c:f>
              <c:strCache>
                <c:ptCount val="1"/>
                <c:pt idx="0">
                  <c:v>Prosentvis økning i april 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'Ark1'!$B$32:$B$36</c:f>
              <c:strCache>
                <c:ptCount val="5"/>
                <c:pt idx="0">
                  <c:v>HVL1 </c:v>
                </c:pt>
                <c:pt idx="1">
                  <c:v>HVL2 </c:v>
                </c:pt>
                <c:pt idx="2">
                  <c:v>HVL3 </c:v>
                </c:pt>
                <c:pt idx="3">
                  <c:v>HVL4&amp;5 </c:v>
                </c:pt>
                <c:pt idx="4">
                  <c:v>HVL6 </c:v>
                </c:pt>
              </c:strCache>
            </c:strRef>
          </c:cat>
          <c:val>
            <c:numRef>
              <c:f>'Ark1'!$E$32:$E$36</c:f>
              <c:numCache>
                <c:formatCode>0.00%</c:formatCode>
                <c:ptCount val="5"/>
                <c:pt idx="0">
                  <c:v>0.48145197545882479</c:v>
                </c:pt>
                <c:pt idx="1">
                  <c:v>5.1716747294986598E-2</c:v>
                </c:pt>
                <c:pt idx="2">
                  <c:v>0.64928723741782202</c:v>
                </c:pt>
                <c:pt idx="3">
                  <c:v>0.56983741464932358</c:v>
                </c:pt>
                <c:pt idx="4">
                  <c:v>0.44173501180045249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4D-44BE-B291-E3618C008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656415"/>
        <c:axId val="1445659327"/>
      </c:lineChart>
      <c:catAx>
        <c:axId val="1445657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45659743"/>
        <c:crosses val="autoZero"/>
        <c:auto val="1"/>
        <c:lblAlgn val="ctr"/>
        <c:lblOffset val="100"/>
        <c:noMultiLvlLbl val="0"/>
      </c:catAx>
      <c:valAx>
        <c:axId val="144565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45657663"/>
        <c:crosses val="autoZero"/>
        <c:crossBetween val="between"/>
      </c:valAx>
      <c:valAx>
        <c:axId val="1445659327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45656415"/>
        <c:crosses val="max"/>
        <c:crossBetween val="between"/>
      </c:valAx>
      <c:catAx>
        <c:axId val="14456564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456593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Hele</a:t>
            </a:r>
            <a:r>
              <a:rPr lang="nb-NO" baseline="0"/>
              <a:t> området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'Ark1'!$C$16</c:f>
              <c:strCache>
                <c:ptCount val="1"/>
                <c:pt idx="0">
                  <c:v>Antall bakkepunkt oktober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'Ark1'!$B$17:$B$21</c:f>
              <c:strCache>
                <c:ptCount val="5"/>
                <c:pt idx="0">
                  <c:v>HVL1</c:v>
                </c:pt>
                <c:pt idx="1">
                  <c:v>HVL2</c:v>
                </c:pt>
                <c:pt idx="2">
                  <c:v>HVL3</c:v>
                </c:pt>
                <c:pt idx="3">
                  <c:v>HVL4&amp;5</c:v>
                </c:pt>
                <c:pt idx="4">
                  <c:v>HVL6</c:v>
                </c:pt>
              </c:strCache>
            </c:strRef>
          </c:cat>
          <c:val>
            <c:numRef>
              <c:f>'Ark1'!$C$17:$C$21</c:f>
              <c:numCache>
                <c:formatCode>0</c:formatCode>
                <c:ptCount val="5"/>
                <c:pt idx="0">
                  <c:v>6156679</c:v>
                </c:pt>
                <c:pt idx="1">
                  <c:v>14648623</c:v>
                </c:pt>
                <c:pt idx="2">
                  <c:v>11586794</c:v>
                </c:pt>
                <c:pt idx="3">
                  <c:v>7270626</c:v>
                </c:pt>
                <c:pt idx="4">
                  <c:v>14577638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A-4415-9E17-C55048974907}"/>
            </c:ext>
          </c:extLst>
        </c:ser>
        <c:ser>
          <c:idx val="1"/>
          <c:order val="1"/>
          <c:tx>
            <c:strRef>
              <c:f>'Ark1'!$D$16</c:f>
              <c:strCache>
                <c:ptCount val="1"/>
                <c:pt idx="0">
                  <c:v>Antall bakkepunkt april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'Ark1'!$B$17:$B$21</c:f>
              <c:strCache>
                <c:ptCount val="5"/>
                <c:pt idx="0">
                  <c:v>HVL1</c:v>
                </c:pt>
                <c:pt idx="1">
                  <c:v>HVL2</c:v>
                </c:pt>
                <c:pt idx="2">
                  <c:v>HVL3</c:v>
                </c:pt>
                <c:pt idx="3">
                  <c:v>HVL4&amp;5</c:v>
                </c:pt>
                <c:pt idx="4">
                  <c:v>HVL6</c:v>
                </c:pt>
              </c:strCache>
            </c:strRef>
          </c:cat>
          <c:val>
            <c:numRef>
              <c:f>'Ark1'!$D$17:$D$21</c:f>
              <c:numCache>
                <c:formatCode>0</c:formatCode>
                <c:ptCount val="5"/>
                <c:pt idx="0">
                  <c:v>7579050</c:v>
                </c:pt>
                <c:pt idx="1">
                  <c:v>15642803</c:v>
                </c:pt>
                <c:pt idx="2">
                  <c:v>15026966</c:v>
                </c:pt>
                <c:pt idx="3">
                  <c:v>10658437</c:v>
                </c:pt>
                <c:pt idx="4">
                  <c:v>17656011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A-4415-9E17-C55048974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867263"/>
        <c:axId val="1500865183"/>
      </c:barChart>
      <c:lineChart>
        <c:grouping val="standard"/>
        <c:varyColors val="0"/>
        <c:ser>
          <c:idx val="2"/>
          <c:order val="2"/>
          <c:tx>
            <c:strRef>
              <c:f>'Ark1'!$E$16</c:f>
              <c:strCache>
                <c:ptCount val="1"/>
                <c:pt idx="0">
                  <c:v>Prosentvis økning i april 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'Ark1'!$B$17:$B$21</c:f>
              <c:strCache>
                <c:ptCount val="5"/>
                <c:pt idx="0">
                  <c:v>HVL1</c:v>
                </c:pt>
                <c:pt idx="1">
                  <c:v>HVL2</c:v>
                </c:pt>
                <c:pt idx="2">
                  <c:v>HVL3</c:v>
                </c:pt>
                <c:pt idx="3">
                  <c:v>HVL4&amp;5</c:v>
                </c:pt>
                <c:pt idx="4">
                  <c:v>HVL6</c:v>
                </c:pt>
              </c:strCache>
            </c:strRef>
          </c:cat>
          <c:val>
            <c:numRef>
              <c:f>'Ark1'!$E$17:$E$21</c:f>
              <c:numCache>
                <c:formatCode>0.00%</c:formatCode>
                <c:ptCount val="5"/>
                <c:pt idx="0">
                  <c:v>0.23102893621707418</c:v>
                </c:pt>
                <c:pt idx="1">
                  <c:v>6.7868495216239777E-2</c:v>
                </c:pt>
                <c:pt idx="2">
                  <c:v>0.29690456221108275</c:v>
                </c:pt>
                <c:pt idx="3">
                  <c:v>0.46595863959994643</c:v>
                </c:pt>
                <c:pt idx="4">
                  <c:v>0.21117090436736047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5A-4415-9E17-C55048974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65599"/>
        <c:axId val="1500877247"/>
      </c:lineChart>
      <c:catAx>
        <c:axId val="150086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0865183"/>
        <c:crosses val="autoZero"/>
        <c:auto val="1"/>
        <c:lblAlgn val="ctr"/>
        <c:lblOffset val="100"/>
        <c:noMultiLvlLbl val="0"/>
      </c:catAx>
      <c:valAx>
        <c:axId val="150086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0867263"/>
        <c:crosses val="autoZero"/>
        <c:crossBetween val="between"/>
      </c:valAx>
      <c:valAx>
        <c:axId val="1500877247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0865599"/>
        <c:crosses val="max"/>
        <c:crossBetween val="between"/>
      </c:valAx>
      <c:catAx>
        <c:axId val="15008655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08772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Avgrenset område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'Ark1'!$C$44</c:f>
              <c:strCache>
                <c:ptCount val="1"/>
                <c:pt idx="0">
                  <c:v>Antall punkt i oktober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'Ark1'!$B$45:$B$49</c:f>
              <c:strCache>
                <c:ptCount val="5"/>
                <c:pt idx="0">
                  <c:v>HVL1 </c:v>
                </c:pt>
                <c:pt idx="1">
                  <c:v>HVL2 </c:v>
                </c:pt>
                <c:pt idx="2">
                  <c:v>HVL3 </c:v>
                </c:pt>
                <c:pt idx="3">
                  <c:v>HVL4&amp;5 </c:v>
                </c:pt>
                <c:pt idx="4">
                  <c:v>HVL6 </c:v>
                </c:pt>
              </c:strCache>
            </c:strRef>
          </c:cat>
          <c:val>
            <c:numRef>
              <c:f>'Ark1'!$C$45:$C$49</c:f>
              <c:numCache>
                <c:formatCode>General</c:formatCode>
                <c:ptCount val="5"/>
                <c:pt idx="0">
                  <c:v>33411</c:v>
                </c:pt>
                <c:pt idx="1">
                  <c:v>116910</c:v>
                </c:pt>
                <c:pt idx="2">
                  <c:v>66526</c:v>
                </c:pt>
                <c:pt idx="3" formatCode="#,##0">
                  <c:v>42777</c:v>
                </c:pt>
                <c:pt idx="4">
                  <c:v>75513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4-4BC0-ACE8-C0E80F641AFE}"/>
            </c:ext>
          </c:extLst>
        </c:ser>
        <c:ser>
          <c:idx val="1"/>
          <c:order val="1"/>
          <c:tx>
            <c:strRef>
              <c:f>'Ark1'!$D$44</c:f>
              <c:strCache>
                <c:ptCount val="1"/>
                <c:pt idx="0">
                  <c:v>Antall punkt i april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'Ark1'!$B$45:$B$49</c:f>
              <c:strCache>
                <c:ptCount val="5"/>
                <c:pt idx="0">
                  <c:v>HVL1 </c:v>
                </c:pt>
                <c:pt idx="1">
                  <c:v>HVL2 </c:v>
                </c:pt>
                <c:pt idx="2">
                  <c:v>HVL3 </c:v>
                </c:pt>
                <c:pt idx="3">
                  <c:v>HVL4&amp;5 </c:v>
                </c:pt>
                <c:pt idx="4">
                  <c:v>HVL6 </c:v>
                </c:pt>
              </c:strCache>
            </c:strRef>
          </c:cat>
          <c:val>
            <c:numRef>
              <c:f>'Ark1'!$D$45:$D$49</c:f>
              <c:numCache>
                <c:formatCode>General</c:formatCode>
                <c:ptCount val="5"/>
                <c:pt idx="0">
                  <c:v>53820</c:v>
                </c:pt>
                <c:pt idx="1">
                  <c:v>148362</c:v>
                </c:pt>
                <c:pt idx="2">
                  <c:v>115776</c:v>
                </c:pt>
                <c:pt idx="3">
                  <c:v>70013</c:v>
                </c:pt>
                <c:pt idx="4">
                  <c:v>103842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4-4BC0-ACE8-C0E80F64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848031"/>
        <c:axId val="930850943"/>
      </c:barChart>
      <c:lineChart>
        <c:grouping val="standard"/>
        <c:varyColors val="0"/>
        <c:ser>
          <c:idx val="2"/>
          <c:order val="2"/>
          <c:tx>
            <c:strRef>
              <c:f>'Ark1'!$E$44</c:f>
              <c:strCache>
                <c:ptCount val="1"/>
                <c:pt idx="0">
                  <c:v>Prosentvis økning i april 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'Ark1'!$B$45:$B$49</c:f>
              <c:strCache>
                <c:ptCount val="5"/>
                <c:pt idx="0">
                  <c:v>HVL1 </c:v>
                </c:pt>
                <c:pt idx="1">
                  <c:v>HVL2 </c:v>
                </c:pt>
                <c:pt idx="2">
                  <c:v>HVL3 </c:v>
                </c:pt>
                <c:pt idx="3">
                  <c:v>HVL4&amp;5 </c:v>
                </c:pt>
                <c:pt idx="4">
                  <c:v>HVL6 </c:v>
                </c:pt>
              </c:strCache>
            </c:strRef>
          </c:cat>
          <c:val>
            <c:numRef>
              <c:f>'Ark1'!$E$45:$E$49</c:f>
              <c:numCache>
                <c:formatCode>0.00%</c:formatCode>
                <c:ptCount val="5"/>
                <c:pt idx="0">
                  <c:v>0.61084672712579691</c:v>
                </c:pt>
                <c:pt idx="1">
                  <c:v>0.26902745701821912</c:v>
                </c:pt>
                <c:pt idx="2">
                  <c:v>0.74031205844331538</c:v>
                </c:pt>
                <c:pt idx="3">
                  <c:v>0.63669729060008884</c:v>
                </c:pt>
                <c:pt idx="4">
                  <c:v>0.37515394700250287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84-4BC0-ACE8-C0E80F641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847199"/>
        <c:axId val="930851359"/>
      </c:lineChart>
      <c:catAx>
        <c:axId val="93084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30850943"/>
        <c:crosses val="autoZero"/>
        <c:auto val="1"/>
        <c:lblAlgn val="ctr"/>
        <c:lblOffset val="100"/>
        <c:noMultiLvlLbl val="0"/>
      </c:catAx>
      <c:valAx>
        <c:axId val="930850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30848031"/>
        <c:crosses val="autoZero"/>
        <c:crossBetween val="between"/>
      </c:valAx>
      <c:valAx>
        <c:axId val="930851359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30847199"/>
        <c:crosses val="max"/>
        <c:crossBetween val="between"/>
      </c:valAx>
      <c:catAx>
        <c:axId val="9308471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30851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Avgrenset område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'Ark1'!$C$57</c:f>
              <c:strCache>
                <c:ptCount val="1"/>
                <c:pt idx="0">
                  <c:v>Antall punkt i oktober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'Ark1'!$B$58:$B$62</c:f>
              <c:strCache>
                <c:ptCount val="5"/>
                <c:pt idx="0">
                  <c:v>HVL1 </c:v>
                </c:pt>
                <c:pt idx="1">
                  <c:v>HVL2 </c:v>
                </c:pt>
                <c:pt idx="2">
                  <c:v>HVL3 </c:v>
                </c:pt>
                <c:pt idx="3">
                  <c:v>HVL4&amp;5 </c:v>
                </c:pt>
                <c:pt idx="4">
                  <c:v>HVL6 </c:v>
                </c:pt>
              </c:strCache>
            </c:strRef>
          </c:cat>
          <c:val>
            <c:numRef>
              <c:f>'Ark1'!$C$58:$C$62</c:f>
              <c:numCache>
                <c:formatCode>0</c:formatCode>
                <c:ptCount val="5"/>
                <c:pt idx="0">
                  <c:v>79759</c:v>
                </c:pt>
                <c:pt idx="1">
                  <c:v>188243</c:v>
                </c:pt>
                <c:pt idx="2">
                  <c:v>140796</c:v>
                </c:pt>
                <c:pt idx="3">
                  <c:v>108317</c:v>
                </c:pt>
                <c:pt idx="4">
                  <c:v>189421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F-446F-BE4D-87CE18AD5A4F}"/>
            </c:ext>
          </c:extLst>
        </c:ser>
        <c:ser>
          <c:idx val="1"/>
          <c:order val="1"/>
          <c:tx>
            <c:strRef>
              <c:f>'Ark1'!$D$57</c:f>
              <c:strCache>
                <c:ptCount val="1"/>
                <c:pt idx="0">
                  <c:v>Antall punkt i april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'Ark1'!$B$58:$B$62</c:f>
              <c:strCache>
                <c:ptCount val="5"/>
                <c:pt idx="0">
                  <c:v>HVL1 </c:v>
                </c:pt>
                <c:pt idx="1">
                  <c:v>HVL2 </c:v>
                </c:pt>
                <c:pt idx="2">
                  <c:v>HVL3 </c:v>
                </c:pt>
                <c:pt idx="3">
                  <c:v>HVL4&amp;5 </c:v>
                </c:pt>
                <c:pt idx="4">
                  <c:v>HVL6 </c:v>
                </c:pt>
              </c:strCache>
            </c:strRef>
          </c:cat>
          <c:val>
            <c:numRef>
              <c:f>'Ark1'!$D$58:$D$62</c:f>
              <c:numCache>
                <c:formatCode>0</c:formatCode>
                <c:ptCount val="5"/>
                <c:pt idx="0">
                  <c:v>100903</c:v>
                </c:pt>
                <c:pt idx="1">
                  <c:v>235500</c:v>
                </c:pt>
                <c:pt idx="2">
                  <c:v>216780</c:v>
                </c:pt>
                <c:pt idx="3">
                  <c:v>175738</c:v>
                </c:pt>
                <c:pt idx="4">
                  <c:v>291249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F-446F-BE4D-87CE18AD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262575"/>
        <c:axId val="177265071"/>
      </c:barChart>
      <c:lineChart>
        <c:grouping val="standard"/>
        <c:varyColors val="0"/>
        <c:ser>
          <c:idx val="2"/>
          <c:order val="2"/>
          <c:tx>
            <c:strRef>
              <c:f>'Ark1'!$E$57</c:f>
              <c:strCache>
                <c:ptCount val="1"/>
                <c:pt idx="0">
                  <c:v>Prosentvis økning i april 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'Ark1'!$B$58:$B$62</c:f>
              <c:strCache>
                <c:ptCount val="5"/>
                <c:pt idx="0">
                  <c:v>HVL1 </c:v>
                </c:pt>
                <c:pt idx="1">
                  <c:v>HVL2 </c:v>
                </c:pt>
                <c:pt idx="2">
                  <c:v>HVL3 </c:v>
                </c:pt>
                <c:pt idx="3">
                  <c:v>HVL4&amp;5 </c:v>
                </c:pt>
                <c:pt idx="4">
                  <c:v>HVL6 </c:v>
                </c:pt>
              </c:strCache>
            </c:strRef>
          </c:cat>
          <c:val>
            <c:numRef>
              <c:f>'Ark1'!$E$58:$E$62</c:f>
              <c:numCache>
                <c:formatCode>0.00%</c:formatCode>
                <c:ptCount val="5"/>
                <c:pt idx="0">
                  <c:v>0.26509860956130343</c:v>
                </c:pt>
                <c:pt idx="1">
                  <c:v>0.2510425354462052</c:v>
                </c:pt>
                <c:pt idx="2">
                  <c:v>0.53967442256882303</c:v>
                </c:pt>
                <c:pt idx="3">
                  <c:v>0.62244153733947583</c:v>
                </c:pt>
                <c:pt idx="4">
                  <c:v>0.53757503127953077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6F-446F-BE4D-87CE18AD5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61743"/>
        <c:axId val="177265487"/>
      </c:lineChart>
      <c:catAx>
        <c:axId val="17726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265071"/>
        <c:crosses val="autoZero"/>
        <c:auto val="1"/>
        <c:lblAlgn val="ctr"/>
        <c:lblOffset val="100"/>
        <c:noMultiLvlLbl val="0"/>
      </c:catAx>
      <c:valAx>
        <c:axId val="17726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262575"/>
        <c:crosses val="autoZero"/>
        <c:crossBetween val="between"/>
      </c:valAx>
      <c:valAx>
        <c:axId val="177265487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261743"/>
        <c:crosses val="max"/>
        <c:crossBetween val="between"/>
      </c:valAx>
      <c:catAx>
        <c:axId val="1772617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72654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28</xdr:row>
      <xdr:rowOff>7620</xdr:rowOff>
    </xdr:from>
    <xdr:to>
      <xdr:col>14</xdr:col>
      <xdr:colOff>327660</xdr:colOff>
      <xdr:row>37</xdr:row>
      <xdr:rowOff>83820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92E97A6-831E-4771-A7E5-6BD6087C44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777240</xdr:colOff>
      <xdr:row>13</xdr:row>
      <xdr:rowOff>167640</xdr:rowOff>
    </xdr:from>
    <xdr:to>
      <xdr:col>14</xdr:col>
      <xdr:colOff>373380</xdr:colOff>
      <xdr:row>23</xdr:row>
      <xdr:rowOff>60960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19FB558-677B-4639-8779-DA3BAF495C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777240</xdr:colOff>
      <xdr:row>41</xdr:row>
      <xdr:rowOff>30480</xdr:rowOff>
    </xdr:from>
    <xdr:to>
      <xdr:col>14</xdr:col>
      <xdr:colOff>342900</xdr:colOff>
      <xdr:row>52</xdr:row>
      <xdr:rowOff>45720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B45CC09-1FF5-4388-9BD7-31FBF703C3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</xdr:colOff>
      <xdr:row>54</xdr:row>
      <xdr:rowOff>106680</xdr:rowOff>
    </xdr:from>
    <xdr:to>
      <xdr:col>14</xdr:col>
      <xdr:colOff>358140</xdr:colOff>
      <xdr:row>64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7827A7A-66DF-4065-97EA-079168405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8288-2781-4D8F-BB15-8E8E9A23B625}">
  <dimension ref="B2:I64"/>
  <sheetViews>
    <sheetView tabSelected="1" workbookViewId="0">
      <selection activeCell="Q23" sqref="Q23"/>
    </sheetView>
  </sheetViews>
  <sheetFormatPr baseColWidth="10" defaultColWidth="11.44140625" defaultRowHeight="14.4" x14ac:dyDescent="0.3"/>
  <cols>
    <col min="1" max="1" width="9.88671875" customWidth="1"/>
    <col min="2" max="2" width="13.88671875" customWidth="1"/>
    <col min="3" max="3" width="12.5546875" bestFit="1" customWidth="1"/>
    <col min="4" max="4" width="12.77734375" bestFit="1" customWidth="1"/>
    <col min="5" max="5" width="12.6640625" bestFit="1" customWidth="1"/>
    <col min="6" max="7" width="11.5546875" bestFit="1" customWidth="1"/>
  </cols>
  <sheetData>
    <row r="2" spans="2:7" ht="18" x14ac:dyDescent="0.35">
      <c r="B2" s="3" t="s">
        <v>37</v>
      </c>
      <c r="F2" t="s">
        <v>16</v>
      </c>
      <c r="G2">
        <v>43803</v>
      </c>
    </row>
    <row r="3" spans="2:7" x14ac:dyDescent="0.3">
      <c r="B3" s="24" t="s">
        <v>17</v>
      </c>
      <c r="C3" s="25" t="s">
        <v>31</v>
      </c>
      <c r="D3" s="25" t="s">
        <v>32</v>
      </c>
      <c r="E3" s="25" t="s">
        <v>39</v>
      </c>
      <c r="F3" s="25" t="s">
        <v>5</v>
      </c>
      <c r="G3" s="25" t="s">
        <v>6</v>
      </c>
    </row>
    <row r="4" spans="2:7" x14ac:dyDescent="0.3">
      <c r="B4" s="24"/>
      <c r="C4" s="25"/>
      <c r="D4" s="25"/>
      <c r="E4" s="25"/>
      <c r="F4" s="25"/>
      <c r="G4" s="25"/>
    </row>
    <row r="5" spans="2:7" x14ac:dyDescent="0.3">
      <c r="B5" s="18" t="s">
        <v>20</v>
      </c>
      <c r="C5" s="2">
        <v>13568894</v>
      </c>
      <c r="D5" s="6">
        <v>11599736</v>
      </c>
      <c r="E5" s="5">
        <f>((D5-C5)/C5)</f>
        <v>-0.1451229554892241</v>
      </c>
      <c r="F5" s="4">
        <f>C5/G2</f>
        <v>309.77088327283519</v>
      </c>
      <c r="G5" s="4">
        <f>D5/G2</f>
        <v>264.81601716777391</v>
      </c>
    </row>
    <row r="6" spans="2:7" x14ac:dyDescent="0.3">
      <c r="B6" s="18" t="s">
        <v>21</v>
      </c>
      <c r="C6" s="2">
        <v>38383197</v>
      </c>
      <c r="D6" s="6">
        <v>36780848</v>
      </c>
      <c r="E6" s="5">
        <f>((D6-C6)/C6)</f>
        <v>-4.1746105724335576E-2</v>
      </c>
      <c r="F6" s="4">
        <f>C6/G2</f>
        <v>876.26868022738165</v>
      </c>
      <c r="G6" s="4">
        <f>D6/G2</f>
        <v>839.68787525968537</v>
      </c>
    </row>
    <row r="7" spans="2:7" x14ac:dyDescent="0.3">
      <c r="B7" s="18" t="s">
        <v>22</v>
      </c>
      <c r="C7" s="2">
        <v>25704979</v>
      </c>
      <c r="D7" s="2">
        <v>23768380</v>
      </c>
      <c r="E7" s="5">
        <f>((D7-C7)/C7)</f>
        <v>-7.5339450773330721E-2</v>
      </c>
      <c r="F7" s="4">
        <f>C7/G2</f>
        <v>586.83147273017835</v>
      </c>
      <c r="G7" s="4">
        <f>D7/G2</f>
        <v>542.61991187818182</v>
      </c>
    </row>
    <row r="8" spans="2:7" x14ac:dyDescent="0.3">
      <c r="B8" s="18" t="s">
        <v>33</v>
      </c>
      <c r="C8" s="2">
        <v>16177658</v>
      </c>
      <c r="D8" s="2">
        <v>16074655</v>
      </c>
      <c r="E8" s="5">
        <f>((D8-C8)/C8)</f>
        <v>-6.3669908215391868E-3</v>
      </c>
      <c r="F8" s="4">
        <f>C8/G2</f>
        <v>369.32762596169215</v>
      </c>
      <c r="G8" s="4">
        <f>D8/G2</f>
        <v>366.97612035705316</v>
      </c>
    </row>
    <row r="9" spans="2:7" x14ac:dyDescent="0.3">
      <c r="B9" s="18" t="s">
        <v>24</v>
      </c>
      <c r="C9" s="2">
        <v>46262956</v>
      </c>
      <c r="D9" s="2">
        <v>35507050</v>
      </c>
      <c r="E9" s="5">
        <f>((D9-C9)/C9)</f>
        <v>-0.23249500096794506</v>
      </c>
      <c r="F9" s="4">
        <f>C9/G2</f>
        <v>1056.1595324521152</v>
      </c>
      <c r="G9" s="4">
        <f>D9/G2</f>
        <v>810.60772093235619</v>
      </c>
    </row>
    <row r="10" spans="2:7" x14ac:dyDescent="0.3">
      <c r="B10" s="18" t="s">
        <v>25</v>
      </c>
      <c r="C10" s="7" t="s">
        <v>14</v>
      </c>
      <c r="D10" s="2">
        <v>3540062</v>
      </c>
      <c r="E10" s="2" t="s">
        <v>14</v>
      </c>
      <c r="F10" s="2" t="s">
        <v>14</v>
      </c>
      <c r="G10" s="4">
        <f>D10/G2</f>
        <v>80.817797867725957</v>
      </c>
    </row>
    <row r="11" spans="2:7" x14ac:dyDescent="0.3">
      <c r="B11" s="18" t="s">
        <v>26</v>
      </c>
      <c r="C11" s="7" t="s">
        <v>14</v>
      </c>
      <c r="D11" s="2">
        <v>6723279</v>
      </c>
      <c r="E11" s="2" t="s">
        <v>14</v>
      </c>
      <c r="F11" s="2" t="s">
        <v>14</v>
      </c>
      <c r="G11" s="4">
        <f>D11/G2</f>
        <v>153.48900760221903</v>
      </c>
    </row>
    <row r="12" spans="2:7" x14ac:dyDescent="0.3">
      <c r="B12" s="18" t="s">
        <v>34</v>
      </c>
      <c r="C12" s="7" t="s">
        <v>14</v>
      </c>
      <c r="D12" s="2">
        <v>937511</v>
      </c>
      <c r="E12" s="2" t="s">
        <v>14</v>
      </c>
      <c r="F12" s="2" t="s">
        <v>14</v>
      </c>
      <c r="G12" s="4">
        <f>D12/G2</f>
        <v>21.402894778896421</v>
      </c>
    </row>
    <row r="15" spans="2:7" ht="18" x14ac:dyDescent="0.35">
      <c r="B15" s="3" t="s">
        <v>38</v>
      </c>
      <c r="F15" t="s">
        <v>16</v>
      </c>
      <c r="G15">
        <v>43803</v>
      </c>
    </row>
    <row r="16" spans="2:7" ht="43.2" x14ac:dyDescent="0.3">
      <c r="B16" s="15" t="s">
        <v>17</v>
      </c>
      <c r="C16" s="1" t="s">
        <v>18</v>
      </c>
      <c r="D16" s="1" t="s">
        <v>19</v>
      </c>
      <c r="E16" s="14" t="s">
        <v>4</v>
      </c>
      <c r="F16" s="14" t="s">
        <v>5</v>
      </c>
      <c r="G16" s="14" t="s">
        <v>6</v>
      </c>
    </row>
    <row r="17" spans="2:9" x14ac:dyDescent="0.3">
      <c r="B17" s="18" t="s">
        <v>20</v>
      </c>
      <c r="C17" s="2">
        <v>6156679</v>
      </c>
      <c r="D17" s="2">
        <v>7579050</v>
      </c>
      <c r="E17" s="5">
        <f>((D17-C17)/C17)</f>
        <v>0.23102893621707418</v>
      </c>
      <c r="F17" s="4">
        <f>C17/G15</f>
        <v>140.55382051457661</v>
      </c>
      <c r="G17" s="4">
        <f>D17/G15</f>
        <v>173.02582014930485</v>
      </c>
    </row>
    <row r="18" spans="2:9" x14ac:dyDescent="0.3">
      <c r="B18" s="18" t="s">
        <v>21</v>
      </c>
      <c r="C18" s="2">
        <v>14648623</v>
      </c>
      <c r="D18" s="2">
        <v>15642803</v>
      </c>
      <c r="E18" s="5">
        <f>((D18-C18)/C18)</f>
        <v>6.7868495216239777E-2</v>
      </c>
      <c r="F18" s="4">
        <f>C18/G15</f>
        <v>334.42054197201105</v>
      </c>
      <c r="G18" s="4">
        <f>D18/G15</f>
        <v>357.11716092505077</v>
      </c>
    </row>
    <row r="19" spans="2:9" x14ac:dyDescent="0.3">
      <c r="B19" s="18" t="s">
        <v>22</v>
      </c>
      <c r="C19" s="2">
        <v>11586794</v>
      </c>
      <c r="D19" s="2">
        <v>15026966</v>
      </c>
      <c r="E19" s="5">
        <f>((D19-C19)/C19)</f>
        <v>0.29690456221108275</v>
      </c>
      <c r="F19" s="4">
        <f>C19/G15</f>
        <v>264.52055795265164</v>
      </c>
      <c r="G19" s="4">
        <f>D19/G15</f>
        <v>343.057918407415</v>
      </c>
    </row>
    <row r="20" spans="2:9" x14ac:dyDescent="0.3">
      <c r="B20" s="18" t="s">
        <v>23</v>
      </c>
      <c r="C20" s="2">
        <v>7270626</v>
      </c>
      <c r="D20" s="2">
        <v>10658437</v>
      </c>
      <c r="E20" s="5">
        <f>((D20-C20)/C20)</f>
        <v>0.46595863959994643</v>
      </c>
      <c r="F20" s="4">
        <f>C20/G15</f>
        <v>165.98465858502843</v>
      </c>
      <c r="G20" s="4">
        <f>D20/G15</f>
        <v>243.32664429376985</v>
      </c>
    </row>
    <row r="21" spans="2:9" x14ac:dyDescent="0.3">
      <c r="B21" s="18" t="s">
        <v>24</v>
      </c>
      <c r="C21" s="2">
        <v>14577638</v>
      </c>
      <c r="D21" s="2">
        <v>17656011</v>
      </c>
      <c r="E21" s="5">
        <f>((D21-C21)/C21)</f>
        <v>0.21117090436736047</v>
      </c>
      <c r="F21" s="4">
        <f>C21/G15</f>
        <v>332.79999086820538</v>
      </c>
      <c r="G21" s="4">
        <f>D21/G15</f>
        <v>403.07766591329363</v>
      </c>
    </row>
    <row r="22" spans="2:9" x14ac:dyDescent="0.3">
      <c r="B22" s="18" t="s">
        <v>25</v>
      </c>
      <c r="C22" s="2" t="s">
        <v>14</v>
      </c>
      <c r="D22" s="2">
        <v>2270840</v>
      </c>
      <c r="E22" s="4" t="s">
        <v>14</v>
      </c>
      <c r="F22" s="12" t="s">
        <v>14</v>
      </c>
      <c r="G22" s="4">
        <f>D22/G15</f>
        <v>51.84211127091752</v>
      </c>
    </row>
    <row r="23" spans="2:9" x14ac:dyDescent="0.3">
      <c r="B23" s="19" t="s">
        <v>26</v>
      </c>
      <c r="C23" s="10" t="s">
        <v>14</v>
      </c>
      <c r="D23" s="10">
        <v>4488726</v>
      </c>
      <c r="E23" s="11" t="s">
        <v>14</v>
      </c>
      <c r="F23" s="13" t="s">
        <v>14</v>
      </c>
      <c r="G23" s="11">
        <f>D23/G15</f>
        <v>102.47530991028012</v>
      </c>
      <c r="H23" s="9"/>
      <c r="I23" s="8"/>
    </row>
    <row r="24" spans="2:9" x14ac:dyDescent="0.3">
      <c r="B24" s="20" t="s">
        <v>27</v>
      </c>
      <c r="C24" s="2" t="s">
        <v>14</v>
      </c>
      <c r="D24" s="21">
        <v>569493</v>
      </c>
      <c r="E24" s="12" t="s">
        <v>14</v>
      </c>
      <c r="F24" s="12" t="s">
        <v>14</v>
      </c>
      <c r="G24" s="12" t="s">
        <v>14</v>
      </c>
    </row>
    <row r="25" spans="2:9" x14ac:dyDescent="0.3">
      <c r="B25" s="20" t="s">
        <v>28</v>
      </c>
      <c r="C25" s="2" t="s">
        <v>14</v>
      </c>
      <c r="D25" s="21">
        <v>994480</v>
      </c>
      <c r="E25" s="12" t="s">
        <v>14</v>
      </c>
      <c r="F25" s="12" t="s">
        <v>14</v>
      </c>
      <c r="G25" s="12" t="s">
        <v>14</v>
      </c>
    </row>
    <row r="30" spans="2:9" ht="18" x14ac:dyDescent="0.35">
      <c r="B30" s="3" t="s">
        <v>0</v>
      </c>
      <c r="F30" t="s">
        <v>8</v>
      </c>
      <c r="G30">
        <v>2765</v>
      </c>
    </row>
    <row r="31" spans="2:9" ht="43.2" x14ac:dyDescent="0.3">
      <c r="B31" s="14" t="s">
        <v>1</v>
      </c>
      <c r="C31" s="14" t="s">
        <v>35</v>
      </c>
      <c r="D31" s="14" t="s">
        <v>36</v>
      </c>
      <c r="E31" s="14" t="s">
        <v>4</v>
      </c>
      <c r="F31" s="14" t="s">
        <v>5</v>
      </c>
      <c r="G31" s="14" t="s">
        <v>6</v>
      </c>
    </row>
    <row r="32" spans="2:9" x14ac:dyDescent="0.3">
      <c r="B32" s="16" t="s">
        <v>7</v>
      </c>
      <c r="C32" s="17">
        <v>302512</v>
      </c>
      <c r="D32" s="17">
        <v>448157</v>
      </c>
      <c r="E32" s="5">
        <f>((D32-C32)/C32)</f>
        <v>0.48145197545882479</v>
      </c>
      <c r="F32" s="4">
        <f>C32/G30</f>
        <v>109.40759493670886</v>
      </c>
      <c r="G32" s="4">
        <f>D32/G30</f>
        <v>162.08209764918627</v>
      </c>
    </row>
    <row r="33" spans="2:7" x14ac:dyDescent="0.3">
      <c r="B33" s="16" t="s">
        <v>9</v>
      </c>
      <c r="C33" s="17">
        <v>636873</v>
      </c>
      <c r="D33" s="17">
        <v>669810</v>
      </c>
      <c r="E33" s="5">
        <f>((D33-C33)/C33)</f>
        <v>5.1716747294986598E-2</v>
      </c>
      <c r="F33" s="4">
        <f>C33/G30</f>
        <v>230.33381555153707</v>
      </c>
      <c r="G33" s="4">
        <f>D33/G30</f>
        <v>242.24593128390597</v>
      </c>
    </row>
    <row r="34" spans="2:7" x14ac:dyDescent="0.3">
      <c r="B34" s="16" t="s">
        <v>10</v>
      </c>
      <c r="C34" s="17">
        <v>542116</v>
      </c>
      <c r="D34" s="17">
        <v>894105</v>
      </c>
      <c r="E34" s="5">
        <f>((D34-C34)/C34)</f>
        <v>0.64928723741782202</v>
      </c>
      <c r="F34" s="4">
        <f>C34/G30</f>
        <v>196.0636528028933</v>
      </c>
      <c r="G34" s="4">
        <f>D34/G30</f>
        <v>323.36528028933094</v>
      </c>
    </row>
    <row r="35" spans="2:7" x14ac:dyDescent="0.3">
      <c r="B35" s="16" t="s">
        <v>11</v>
      </c>
      <c r="C35" s="17">
        <v>414613</v>
      </c>
      <c r="D35" s="17">
        <v>650875</v>
      </c>
      <c r="E35" s="5">
        <f>((D35-C35)/C35)</f>
        <v>0.56983741464932358</v>
      </c>
      <c r="F35" s="4">
        <f>C35/G30</f>
        <v>149.95045207956599</v>
      </c>
      <c r="G35" s="4">
        <f>D35/G30</f>
        <v>235.39783001808317</v>
      </c>
    </row>
    <row r="36" spans="2:7" x14ac:dyDescent="0.3">
      <c r="B36" s="16" t="s">
        <v>12</v>
      </c>
      <c r="C36" s="17">
        <v>738531</v>
      </c>
      <c r="D36" s="17">
        <v>1064766</v>
      </c>
      <c r="E36" s="5">
        <f>((D36-C36)/C36)</f>
        <v>0.44173501180045249</v>
      </c>
      <c r="F36" s="4">
        <f>C36/G30</f>
        <v>267.09981916817361</v>
      </c>
      <c r="G36" s="4">
        <f>D36/G30</f>
        <v>385.08716094032548</v>
      </c>
    </row>
    <row r="37" spans="2:7" x14ac:dyDescent="0.3">
      <c r="B37" s="16" t="s">
        <v>13</v>
      </c>
      <c r="C37" s="17" t="s">
        <v>14</v>
      </c>
      <c r="D37" s="17">
        <v>154506</v>
      </c>
      <c r="E37" s="5" t="s">
        <v>14</v>
      </c>
      <c r="F37" s="4" t="s">
        <v>14</v>
      </c>
      <c r="G37" s="4">
        <f>D37/G30</f>
        <v>55.879204339963835</v>
      </c>
    </row>
    <row r="38" spans="2:7" x14ac:dyDescent="0.3">
      <c r="B38" s="16" t="s">
        <v>15</v>
      </c>
      <c r="C38" s="17" t="s">
        <v>14</v>
      </c>
      <c r="D38" s="17">
        <v>201417</v>
      </c>
      <c r="E38" s="5" t="s">
        <v>14</v>
      </c>
      <c r="F38" s="4" t="s">
        <v>14</v>
      </c>
      <c r="G38" s="4">
        <f>D38/G30</f>
        <v>72.845207956600362</v>
      </c>
    </row>
    <row r="41" spans="2:7" x14ac:dyDescent="0.3">
      <c r="E41" s="8"/>
      <c r="F41" s="9"/>
      <c r="G41" s="9"/>
    </row>
    <row r="43" spans="2:7" ht="18" x14ac:dyDescent="0.35">
      <c r="B43" s="3" t="s">
        <v>29</v>
      </c>
      <c r="F43" t="s">
        <v>8</v>
      </c>
      <c r="G43">
        <v>480</v>
      </c>
    </row>
    <row r="44" spans="2:7" ht="28.8" x14ac:dyDescent="0.3">
      <c r="B44" s="14" t="s">
        <v>1</v>
      </c>
      <c r="C44" s="14" t="s">
        <v>2</v>
      </c>
      <c r="D44" s="14" t="s">
        <v>3</v>
      </c>
      <c r="E44" s="14" t="s">
        <v>4</v>
      </c>
      <c r="F44" s="14" t="s">
        <v>5</v>
      </c>
      <c r="G44" s="14" t="s">
        <v>6</v>
      </c>
    </row>
    <row r="45" spans="2:7" x14ac:dyDescent="0.3">
      <c r="B45" s="16" t="s">
        <v>7</v>
      </c>
      <c r="C45" s="17">
        <v>33411</v>
      </c>
      <c r="D45" s="17">
        <v>53820</v>
      </c>
      <c r="E45" s="5">
        <f>((D45-C45)/C45)</f>
        <v>0.61084672712579691</v>
      </c>
      <c r="F45" s="4">
        <f>C45/G43</f>
        <v>69.606250000000003</v>
      </c>
      <c r="G45" s="4">
        <f>D45/G43</f>
        <v>112.125</v>
      </c>
    </row>
    <row r="46" spans="2:7" x14ac:dyDescent="0.3">
      <c r="B46" s="16" t="s">
        <v>9</v>
      </c>
      <c r="C46" s="17">
        <v>116910</v>
      </c>
      <c r="D46" s="17">
        <v>148362</v>
      </c>
      <c r="E46" s="5">
        <f t="shared" ref="E46:E49" si="0">((D46-C46)/C46)</f>
        <v>0.26902745701821912</v>
      </c>
      <c r="F46" s="4">
        <f>C46/G43</f>
        <v>243.5625</v>
      </c>
      <c r="G46" s="4">
        <f>D46/G43</f>
        <v>309.08749999999998</v>
      </c>
    </row>
    <row r="47" spans="2:7" x14ac:dyDescent="0.3">
      <c r="B47" s="16" t="s">
        <v>10</v>
      </c>
      <c r="C47" s="17">
        <v>66526</v>
      </c>
      <c r="D47" s="17">
        <v>115776</v>
      </c>
      <c r="E47" s="5">
        <f t="shared" si="0"/>
        <v>0.74031205844331538</v>
      </c>
      <c r="F47" s="4">
        <f>C47/G43</f>
        <v>138.59583333333333</v>
      </c>
      <c r="G47" s="4">
        <f>D47/G43</f>
        <v>241.2</v>
      </c>
    </row>
    <row r="48" spans="2:7" x14ac:dyDescent="0.3">
      <c r="B48" s="16" t="s">
        <v>11</v>
      </c>
      <c r="C48" s="22">
        <v>42777</v>
      </c>
      <c r="D48" s="17">
        <v>70013</v>
      </c>
      <c r="E48" s="5">
        <f t="shared" si="0"/>
        <v>0.63669729060008884</v>
      </c>
      <c r="F48" s="4">
        <f>C48/G43</f>
        <v>89.118750000000006</v>
      </c>
      <c r="G48" s="4">
        <f>D48/G43</f>
        <v>145.86041666666668</v>
      </c>
    </row>
    <row r="49" spans="2:9" x14ac:dyDescent="0.3">
      <c r="B49" s="16" t="s">
        <v>12</v>
      </c>
      <c r="C49" s="17">
        <v>75513</v>
      </c>
      <c r="D49" s="17">
        <v>103842</v>
      </c>
      <c r="E49" s="5">
        <f t="shared" si="0"/>
        <v>0.37515394700250287</v>
      </c>
      <c r="F49" s="4">
        <f>C49/G43</f>
        <v>157.31874999999999</v>
      </c>
      <c r="G49" s="4">
        <f>D49/G43</f>
        <v>216.33750000000001</v>
      </c>
    </row>
    <row r="50" spans="2:9" x14ac:dyDescent="0.3">
      <c r="B50" s="16" t="s">
        <v>13</v>
      </c>
      <c r="C50" s="2" t="s">
        <v>14</v>
      </c>
      <c r="D50" s="17">
        <v>20773</v>
      </c>
      <c r="E50" s="2" t="s">
        <v>14</v>
      </c>
      <c r="F50" s="2" t="s">
        <v>14</v>
      </c>
      <c r="G50" s="4">
        <f>D50/G43</f>
        <v>43.27708333333333</v>
      </c>
    </row>
    <row r="51" spans="2:9" x14ac:dyDescent="0.3">
      <c r="B51" s="16" t="s">
        <v>15</v>
      </c>
      <c r="C51" s="2" t="s">
        <v>14</v>
      </c>
      <c r="D51" s="17">
        <v>22370</v>
      </c>
      <c r="E51" s="2" t="s">
        <v>14</v>
      </c>
      <c r="F51" s="2" t="s">
        <v>14</v>
      </c>
      <c r="G51" s="4">
        <f>D51/G43</f>
        <v>46.604166666666664</v>
      </c>
    </row>
    <row r="52" spans="2:9" x14ac:dyDescent="0.3">
      <c r="G52" s="9"/>
      <c r="H52" s="9"/>
      <c r="I52" s="8"/>
    </row>
    <row r="56" spans="2:9" ht="18" x14ac:dyDescent="0.35">
      <c r="B56" s="3" t="s">
        <v>30</v>
      </c>
      <c r="F56" t="s">
        <v>8</v>
      </c>
      <c r="G56">
        <v>1260</v>
      </c>
    </row>
    <row r="57" spans="2:9" ht="28.8" x14ac:dyDescent="0.3">
      <c r="B57" s="14" t="s">
        <v>1</v>
      </c>
      <c r="C57" s="14" t="s">
        <v>2</v>
      </c>
      <c r="D57" s="14" t="s">
        <v>3</v>
      </c>
      <c r="E57" s="14" t="s">
        <v>4</v>
      </c>
      <c r="F57" s="14" t="s">
        <v>5</v>
      </c>
      <c r="G57" s="14" t="s">
        <v>6</v>
      </c>
    </row>
    <row r="58" spans="2:9" x14ac:dyDescent="0.3">
      <c r="B58" s="16" t="s">
        <v>7</v>
      </c>
      <c r="C58" s="2">
        <v>79759</v>
      </c>
      <c r="D58" s="2">
        <v>100903</v>
      </c>
      <c r="E58" s="5">
        <f>((D58-C58)/C58)</f>
        <v>0.26509860956130343</v>
      </c>
      <c r="F58" s="4">
        <f>C58/G56</f>
        <v>63.300793650793651</v>
      </c>
      <c r="G58" s="4">
        <f>D58/G56</f>
        <v>80.081746031746036</v>
      </c>
    </row>
    <row r="59" spans="2:9" x14ac:dyDescent="0.3">
      <c r="B59" s="16" t="s">
        <v>9</v>
      </c>
      <c r="C59" s="23">
        <v>188243</v>
      </c>
      <c r="D59" s="23">
        <v>235500</v>
      </c>
      <c r="E59" s="5">
        <f>((D59-C59)/C59)</f>
        <v>0.2510425354462052</v>
      </c>
      <c r="F59" s="4">
        <f>C59/G56</f>
        <v>149.39920634920634</v>
      </c>
      <c r="G59" s="4">
        <f>D59/G56</f>
        <v>186.9047619047619</v>
      </c>
    </row>
    <row r="60" spans="2:9" x14ac:dyDescent="0.3">
      <c r="B60" s="16" t="s">
        <v>10</v>
      </c>
      <c r="C60" s="23">
        <v>140796</v>
      </c>
      <c r="D60" s="23">
        <v>216780</v>
      </c>
      <c r="E60" s="5">
        <f t="shared" ref="E60:E61" si="1">((D60-C60)/C60)</f>
        <v>0.53967442256882303</v>
      </c>
      <c r="F60" s="4">
        <f>C60/G56</f>
        <v>111.74285714285715</v>
      </c>
      <c r="G60" s="4">
        <f>D60/G56</f>
        <v>172.04761904761904</v>
      </c>
    </row>
    <row r="61" spans="2:9" x14ac:dyDescent="0.3">
      <c r="B61" s="16" t="s">
        <v>11</v>
      </c>
      <c r="C61" s="23">
        <v>108317</v>
      </c>
      <c r="D61" s="23">
        <v>175738</v>
      </c>
      <c r="E61" s="5">
        <f t="shared" si="1"/>
        <v>0.62244153733947583</v>
      </c>
      <c r="F61" s="4">
        <f>C61/G56</f>
        <v>85.965873015873015</v>
      </c>
      <c r="G61" s="4">
        <f>D61/G56</f>
        <v>139.47460317460317</v>
      </c>
    </row>
    <row r="62" spans="2:9" x14ac:dyDescent="0.3">
      <c r="B62" s="16" t="s">
        <v>12</v>
      </c>
      <c r="C62" s="23">
        <v>189421</v>
      </c>
      <c r="D62" s="23">
        <v>291249</v>
      </c>
      <c r="E62" s="5">
        <f>((D62-C62)/C62)</f>
        <v>0.53757503127953077</v>
      </c>
      <c r="F62" s="4">
        <f>C62/G56</f>
        <v>150.33412698412698</v>
      </c>
      <c r="G62" s="4">
        <f>D62/G56</f>
        <v>231.15</v>
      </c>
    </row>
    <row r="63" spans="2:9" x14ac:dyDescent="0.3">
      <c r="B63" s="16" t="s">
        <v>13</v>
      </c>
      <c r="C63" s="2" t="s">
        <v>14</v>
      </c>
      <c r="D63" s="17">
        <v>34536</v>
      </c>
      <c r="E63" s="2" t="s">
        <v>14</v>
      </c>
      <c r="F63" s="2" t="s">
        <v>14</v>
      </c>
      <c r="G63" s="4">
        <f>D63/G56</f>
        <v>27.409523809523808</v>
      </c>
    </row>
    <row r="64" spans="2:9" x14ac:dyDescent="0.3">
      <c r="B64" s="16" t="s">
        <v>15</v>
      </c>
      <c r="C64" s="2" t="s">
        <v>14</v>
      </c>
      <c r="D64" s="17">
        <v>55322</v>
      </c>
      <c r="E64" s="2" t="s">
        <v>14</v>
      </c>
      <c r="F64" s="2" t="s">
        <v>14</v>
      </c>
      <c r="G64" s="4">
        <f>D64/G56</f>
        <v>43.906349206349205</v>
      </c>
    </row>
  </sheetData>
  <mergeCells count="6">
    <mergeCell ref="E3:E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Eivind T�nnessen</dc:creator>
  <cp:keywords/>
  <dc:description/>
  <cp:lastModifiedBy>Eivind Tønnessen</cp:lastModifiedBy>
  <cp:revision/>
  <dcterms:created xsi:type="dcterms:W3CDTF">2022-04-23T11:55:00Z</dcterms:created>
  <dcterms:modified xsi:type="dcterms:W3CDTF">2022-05-22T12:35:59Z</dcterms:modified>
  <cp:category/>
  <cp:contentStatus/>
</cp:coreProperties>
</file>