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6.xml" ContentType="application/vnd.openxmlformats-officedocument.themeOverride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8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9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0.xml" ContentType="application/vnd.openxmlformats-officedocument.themeOverride+xml"/>
  <Override PartName="/xl/drawings/drawing10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1.xml" ContentType="application/vnd.openxmlformats-officedocument.themeOverrid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2.xml" ContentType="application/vnd.openxmlformats-officedocument.themeOverride+xml"/>
  <Override PartName="/xl/drawings/drawing12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3.xml" ContentType="application/vnd.openxmlformats-officedocument.themeOverride+xml"/>
  <Override PartName="/xl/drawings/drawing13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4.xml" ContentType="application/vnd.openxmlformats-officedocument.themeOverride+xml"/>
  <Override PartName="/xl/drawings/drawing14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5.xml" ContentType="application/vnd.openxmlformats-officedocument.themeOverride+xml"/>
  <Override PartName="/xl/drawings/drawing15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drawings/drawing1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1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9.xml" ContentType="application/vnd.openxmlformats-officedocument.themeOverride+xml"/>
  <Override PartName="/xl/drawings/drawing1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0.xml" ContentType="application/vnd.openxmlformats-officedocument.themeOverride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1.xml" ContentType="application/vnd.openxmlformats-officedocument.themeOverride+xml"/>
  <Override PartName="/xl/drawings/drawing21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2.xml" ContentType="application/vnd.openxmlformats-officedocument.themeOverride+xml"/>
  <Override PartName="/xl/drawings/drawing22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3.xml" ContentType="application/vnd.openxmlformats-officedocument.themeOverride+xml"/>
  <Override PartName="/xl/drawings/drawing23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4.xml" ContentType="application/vnd.openxmlformats-officedocument.themeOverride+xml"/>
  <Override PartName="/xl/drawings/drawing24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5.xml" ContentType="application/vnd.openxmlformats-officedocument.themeOverride+xml"/>
  <Override PartName="/xl/drawings/drawing25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6.xml" ContentType="application/vnd.openxmlformats-officedocument.themeOverride+xml"/>
  <Override PartName="/xl/drawings/drawing26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7.xml" ContentType="application/vnd.openxmlformats-officedocument.themeOverride+xml"/>
  <Override PartName="/xl/drawings/drawing27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8.xml" ContentType="application/vnd.openxmlformats-officedocument.themeOverride+xml"/>
  <Override PartName="/xl/drawings/drawing28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9.xml" ContentType="application/vnd.openxmlformats-officedocument.themeOverride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0.xml" ContentType="application/vnd.openxmlformats-officedocument.themeOverride+xml"/>
  <Override PartName="/xl/drawings/drawing30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1.xml" ContentType="application/vnd.openxmlformats-officedocument.themeOverride+xml"/>
  <Override PartName="/xl/drawings/drawing31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2.xml" ContentType="application/vnd.openxmlformats-officedocument.themeOverride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3.xml" ContentType="application/vnd.openxmlformats-officedocument.themeOverride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4.xml" ContentType="application/vnd.openxmlformats-officedocument.themeOverride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5.xml" ContentType="application/vnd.openxmlformats-officedocument.themeOverride+xml"/>
  <Override PartName="/xl/drawings/drawing35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6.xml" ContentType="application/vnd.openxmlformats-officedocument.themeOverride+xml"/>
  <Override PartName="/xl/drawings/drawing36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7.xml" ContentType="application/vnd.openxmlformats-officedocument.themeOverride+xml"/>
  <Override PartName="/xl/drawings/drawing37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8.xml" ContentType="application/vnd.openxmlformats-officedocument.themeOverride+xml"/>
  <Override PartName="/xl/drawings/drawing38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39.xml" ContentType="application/vnd.openxmlformats-officedocument.themeOverride+xml"/>
  <Override PartName="/xl/drawings/drawing39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0.xml" ContentType="application/vnd.openxmlformats-officedocument.themeOverride+xml"/>
  <Override PartName="/xl/drawings/drawing40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1.xml" ContentType="application/vnd.openxmlformats-officedocument.themeOverride+xml"/>
  <Override PartName="/xl/drawings/drawing41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2.xml" ContentType="application/vnd.openxmlformats-officedocument.themeOverride+xml"/>
  <Override PartName="/xl/drawings/drawing42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4.xml" ContentType="application/vnd.openxmlformats-officedocument.themeOverride+xml"/>
  <Override PartName="/xl/drawings/drawing45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5.xml" ContentType="application/vnd.openxmlformats-officedocument.themeOverride+xml"/>
  <Override PartName="/xl/drawings/drawing46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6.xml" ContentType="application/vnd.openxmlformats-officedocument.themeOverride+xml"/>
  <Override PartName="/xl/drawings/drawing47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47.xml" ContentType="application/vnd.openxmlformats-officedocument.themeOverride+xml"/>
  <Override PartName="/xl/drawings/drawing48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48.xml" ContentType="application/vnd.openxmlformats-officedocument.themeOverride+xml"/>
  <Override PartName="/xl/drawings/drawing49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49.xml" ContentType="application/vnd.openxmlformats-officedocument.themeOverride+xml"/>
  <Override PartName="/xl/drawings/drawing50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0.xml" ContentType="application/vnd.openxmlformats-officedocument.themeOverride+xml"/>
  <Override PartName="/xl/drawings/drawing51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1.xml" ContentType="application/vnd.openxmlformats-officedocument.themeOverride+xml"/>
  <Override PartName="/xl/drawings/drawing52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2.xml" ContentType="application/vnd.openxmlformats-officedocument.themeOverride+xml"/>
  <Override PartName="/xl/drawings/drawing53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3.xml" ContentType="application/vnd.openxmlformats-officedocument.themeOverride+xml"/>
  <Override PartName="/xl/drawings/drawing54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4.xml" ContentType="application/vnd.openxmlformats-officedocument.themeOverride+xml"/>
  <Override PartName="/xl/drawings/drawing55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5.xml" ContentType="application/vnd.openxmlformats-officedocument.themeOverride+xml"/>
  <Override PartName="/xl/drawings/drawing56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6.xml" ContentType="application/vnd.openxmlformats-officedocument.themeOverride+xml"/>
  <Override PartName="/xl/drawings/drawing57.xml" ContentType="application/vnd.openxmlformats-officedocument.drawingml.chartshapes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57.xml" ContentType="application/vnd.openxmlformats-officedocument.themeOverride+xml"/>
  <Override PartName="/xl/drawings/drawing58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58.xml" ContentType="application/vnd.openxmlformats-officedocument.themeOverride+xml"/>
  <Override PartName="/xl/drawings/drawing59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59.xml" ContentType="application/vnd.openxmlformats-officedocument.themeOverride+xml"/>
  <Override PartName="/xl/drawings/drawing60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0.xml" ContentType="application/vnd.openxmlformats-officedocument.themeOverride+xml"/>
  <Override PartName="/xl/drawings/drawing61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1.xml" ContentType="application/vnd.openxmlformats-officedocument.themeOverride+xml"/>
  <Override PartName="/xl/drawings/drawing62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2.xml" ContentType="application/vnd.openxmlformats-officedocument.themeOverride+xml"/>
  <Override PartName="/xl/drawings/drawing63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3.xml" ContentType="application/vnd.openxmlformats-officedocument.themeOverride+xml"/>
  <Override PartName="/xl/drawings/drawing64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4.xml" ContentType="application/vnd.openxmlformats-officedocument.themeOverride+xml"/>
  <Override PartName="/xl/drawings/drawing65.xml" ContentType="application/vnd.openxmlformats-officedocument.drawingml.chartshapes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5.xml" ContentType="application/vnd.openxmlformats-officedocument.themeOverride+xml"/>
  <Override PartName="/xl/drawings/drawing66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6.xml" ContentType="application/vnd.openxmlformats-officedocument.themeOverride+xml"/>
  <Override PartName="/xl/drawings/drawing67.xml" ContentType="application/vnd.openxmlformats-officedocument.drawingml.chartshapes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7.xml" ContentType="application/vnd.openxmlformats-officedocument.themeOverride+xml"/>
  <Override PartName="/xl/drawings/drawing68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8.xml" ContentType="application/vnd.openxmlformats-officedocument.themeOverride+xml"/>
  <Override PartName="/xl/drawings/drawing69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69.xml" ContentType="application/vnd.openxmlformats-officedocument.themeOverride+xml"/>
  <Override PartName="/xl/drawings/drawing70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0.xml" ContentType="application/vnd.openxmlformats-officedocument.themeOverride+xml"/>
  <Override PartName="/xl/drawings/drawing71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1.xml" ContentType="application/vnd.openxmlformats-officedocument.themeOverride+xml"/>
  <Override PartName="/xl/drawings/drawing72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2.xml" ContentType="application/vnd.openxmlformats-officedocument.themeOverride+xml"/>
  <Override PartName="/xl/drawings/drawing73.xml" ContentType="application/vnd.openxmlformats-officedocument.drawingml.chartshapes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3.xml" ContentType="application/vnd.openxmlformats-officedocument.themeOverride+xml"/>
  <Override PartName="/xl/drawings/drawing74.xml" ContentType="application/vnd.openxmlformats-officedocument.drawingml.chartshapes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4.xml" ContentType="application/vnd.openxmlformats-officedocument.themeOverride+xml"/>
  <Override PartName="/xl/drawings/drawing75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6.xml" ContentType="application/vnd.openxmlformats-officedocument.themeOverride+xml"/>
  <Override PartName="/xl/drawings/drawing78.xml" ContentType="application/vnd.openxmlformats-officedocument.drawingml.chartshapes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77.xml" ContentType="application/vnd.openxmlformats-officedocument.themeOverride+xml"/>
  <Override PartName="/xl/drawings/drawing79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78.xml" ContentType="application/vnd.openxmlformats-officedocument.themeOverride+xml"/>
  <Override PartName="/xl/drawings/drawing80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79.xml" ContentType="application/vnd.openxmlformats-officedocument.themeOverride+xml"/>
  <Override PartName="/xl/drawings/drawing81.xml" ContentType="application/vnd.openxmlformats-officedocument.drawingml.chartshapes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0.xml" ContentType="application/vnd.openxmlformats-officedocument.themeOverride+xml"/>
  <Override PartName="/xl/drawings/drawing82.xml" ContentType="application/vnd.openxmlformats-officedocument.drawingml.chartshapes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1.xml" ContentType="application/vnd.openxmlformats-officedocument.themeOverride+xml"/>
  <Override PartName="/xl/drawings/drawing83.xml" ContentType="application/vnd.openxmlformats-officedocument.drawingml.chartshapes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2.xml" ContentType="application/vnd.openxmlformats-officedocument.themeOverride+xml"/>
  <Override PartName="/xl/drawings/drawing84.xml" ContentType="application/vnd.openxmlformats-officedocument.drawingml.chartshapes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3.xml" ContentType="application/vnd.openxmlformats-officedocument.themeOverride+xml"/>
  <Override PartName="/xl/drawings/drawing85.xml" ContentType="application/vnd.openxmlformats-officedocument.drawingml.chartshapes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4.xml" ContentType="application/vnd.openxmlformats-officedocument.themeOverride+xml"/>
  <Override PartName="/xl/drawings/drawing86.xml" ContentType="application/vnd.openxmlformats-officedocument.drawingml.chartshapes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5.xml" ContentType="application/vnd.openxmlformats-officedocument.themeOverride+xml"/>
  <Override PartName="/xl/drawings/drawing87.xml" ContentType="application/vnd.openxmlformats-officedocument.drawingml.chartshapes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86.xml" ContentType="application/vnd.openxmlformats-officedocument.themeOverride+xml"/>
  <Override PartName="/xl/drawings/drawing88.xml" ContentType="application/vnd.openxmlformats-officedocument.drawingml.chartshapes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87.xml" ContentType="application/vnd.openxmlformats-officedocument.themeOverride+xml"/>
  <Override PartName="/xl/drawings/drawing89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88.xml" ContentType="application/vnd.openxmlformats-officedocument.themeOverride+xml"/>
  <Override PartName="/xl/drawings/drawing90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89.xml" ContentType="application/vnd.openxmlformats-officedocument.themeOverride+xml"/>
  <Override PartName="/xl/drawings/drawing91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0.xml" ContentType="application/vnd.openxmlformats-officedocument.themeOverride+xml"/>
  <Override PartName="/xl/drawings/drawing92.xml" ContentType="application/vnd.openxmlformats-officedocument.drawingml.chartshapes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1.xml" ContentType="application/vnd.openxmlformats-officedocument.themeOverride+xml"/>
  <Override PartName="/xl/drawings/drawing93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2.xml" ContentType="application/vnd.openxmlformats-officedocument.themeOverride+xml"/>
  <Override PartName="/xl/drawings/drawing94.xml" ContentType="application/vnd.openxmlformats-officedocument.drawingml.chartshapes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3.xml" ContentType="application/vnd.openxmlformats-officedocument.themeOverride+xml"/>
  <Override PartName="/xl/drawings/drawing95.xml" ContentType="application/vnd.openxmlformats-officedocument.drawingml.chartshapes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4.xml" ContentType="application/vnd.openxmlformats-officedocument.themeOverride+xml"/>
  <Override PartName="/xl/drawings/drawing96.xml" ContentType="application/vnd.openxmlformats-officedocument.drawingml.chartshapes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5.xml" ContentType="application/vnd.openxmlformats-officedocument.themeOverride+xml"/>
  <Override PartName="/xl/drawings/drawing97.xml" ContentType="application/vnd.openxmlformats-officedocument.drawingml.chartshapes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96.xml" ContentType="application/vnd.openxmlformats-officedocument.themeOverride+xml"/>
  <Override PartName="/xl/drawings/drawing98.xml" ContentType="application/vnd.openxmlformats-officedocument.drawingml.chartshapes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97.xml" ContentType="application/vnd.openxmlformats-officedocument.themeOverride+xml"/>
  <Override PartName="/xl/drawings/drawing99.xml" ContentType="application/vnd.openxmlformats-officedocument.drawingml.chartshape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98.xml" ContentType="application/vnd.openxmlformats-officedocument.themeOverride+xml"/>
  <Override PartName="/xl/drawings/drawing100.xml" ContentType="application/vnd.openxmlformats-officedocument.drawingml.chartshapes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99.xml" ContentType="application/vnd.openxmlformats-officedocument.themeOverride+xml"/>
  <Override PartName="/xl/drawings/drawing101.xml" ContentType="application/vnd.openxmlformats-officedocument.drawingml.chartshapes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0.xml" ContentType="application/vnd.openxmlformats-officedocument.themeOverride+xml"/>
  <Override PartName="/xl/drawings/drawing102.xml" ContentType="application/vnd.openxmlformats-officedocument.drawingml.chartshapes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1.xml" ContentType="application/vnd.openxmlformats-officedocument.themeOverride+xml"/>
  <Override PartName="/xl/drawings/drawing103.xml" ContentType="application/vnd.openxmlformats-officedocument.drawingml.chartshapes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2.xml" ContentType="application/vnd.openxmlformats-officedocument.themeOverride+xml"/>
  <Override PartName="/xl/drawings/drawing104.xml" ContentType="application/vnd.openxmlformats-officedocument.drawingml.chartshapes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3.xml" ContentType="application/vnd.openxmlformats-officedocument.themeOverride+xml"/>
  <Override PartName="/xl/drawings/drawing105.xml" ContentType="application/vnd.openxmlformats-officedocument.drawingml.chartshapes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4.xml" ContentType="application/vnd.openxmlformats-officedocument.themeOverride+xml"/>
  <Override PartName="/xl/drawings/drawing106.xml" ContentType="application/vnd.openxmlformats-officedocument.drawingml.chartshapes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5.xml" ContentType="application/vnd.openxmlformats-officedocument.themeOverride+xml"/>
  <Override PartName="/xl/drawings/drawing107.xml" ContentType="application/vnd.openxmlformats-officedocument.drawingml.chartshapes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06.xml" ContentType="application/vnd.openxmlformats-officedocument.themeOverride+xml"/>
  <Override PartName="/xl/drawings/drawing108.xml" ContentType="application/vnd.openxmlformats-officedocument.drawingml.chartshapes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07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112.xml" ContentType="application/vnd.openxmlformats-officedocument.drawingml.chart+xml"/>
  <Override PartName="/xl/drawings/drawing111.xml" ContentType="application/vnd.openxmlformats-officedocument.drawing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vamme/Desktop/Bachelor /Min bacheloroppgave/Vedleggene/"/>
    </mc:Choice>
  </mc:AlternateContent>
  <xr:revisionPtr revIDLastSave="0" documentId="13_ncr:1_{83FFB149-DA77-174F-BCCC-319CB4782033}" xr6:coauthVersionLast="47" xr6:coauthVersionMax="47" xr10:uidLastSave="{00000000-0000-0000-0000-000000000000}"/>
  <bookViews>
    <workbookView xWindow="420" yWindow="640" windowWidth="20400" windowHeight="14880" xr2:uid="{05336B17-16FF-4842-92E8-4BE29F150ACB}"/>
  </bookViews>
  <sheets>
    <sheet name="Datering" sheetId="2" r:id="rId1"/>
    <sheet name="GC06 grafer m. datering" sheetId="9" r:id="rId2"/>
    <sheet name="MC04 grafer m. datering" sheetId="11" r:id="rId3"/>
    <sheet name="MC05 grafer m. datering" sheetId="10" r:id="rId4"/>
    <sheet name="Nedbørsgraf m. trendlinje" sheetId="4" r:id="rId5"/>
    <sheet name="Sedimentasjonsrater" sheetId="7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18" i="7" l="1"/>
  <c r="AX18" i="7"/>
  <c r="AW18" i="7"/>
  <c r="AC29" i="2" l="1"/>
  <c r="AC30" i="2" s="1"/>
  <c r="AC31" i="2" s="1"/>
  <c r="AC32" i="2" s="1"/>
  <c r="AC33" i="2" s="1"/>
  <c r="AC34" i="2" s="1"/>
  <c r="AC35" i="2" s="1"/>
  <c r="AC36" i="2" s="1"/>
  <c r="AC37" i="2" s="1"/>
  <c r="AC38" i="2" s="1"/>
  <c r="AC39" i="2" s="1"/>
  <c r="AC40" i="2" s="1"/>
  <c r="AC41" i="2" s="1"/>
  <c r="AC42" i="2" s="1"/>
  <c r="AC43" i="2" s="1"/>
  <c r="AC44" i="2" s="1"/>
  <c r="AC45" i="2" s="1"/>
  <c r="AC46" i="2" s="1"/>
  <c r="AC47" i="2" s="1"/>
  <c r="AC48" i="2" s="1"/>
  <c r="AC49" i="2" s="1"/>
  <c r="AX42" i="2"/>
  <c r="AX43" i="2" s="1"/>
  <c r="AX44" i="2" s="1"/>
  <c r="AX45" i="2" s="1"/>
  <c r="AX46" i="2" s="1"/>
  <c r="AX47" i="2" s="1"/>
  <c r="AX48" i="2" s="1"/>
  <c r="AX49" i="2" s="1"/>
  <c r="AX50" i="2" s="1"/>
  <c r="AX51" i="2" s="1"/>
  <c r="AX52" i="2" s="1"/>
  <c r="AX53" i="2" s="1"/>
  <c r="AX54" i="2" s="1"/>
  <c r="AX55" i="2" s="1"/>
  <c r="AX56" i="2" s="1"/>
  <c r="AX57" i="2" s="1"/>
  <c r="AX58" i="2" s="1"/>
  <c r="AX59" i="2" s="1"/>
  <c r="AX60" i="2" s="1"/>
  <c r="AX61" i="2" s="1"/>
  <c r="AX62" i="2" s="1"/>
  <c r="AX63" i="2" s="1"/>
  <c r="AX64" i="2" s="1"/>
  <c r="AX65" i="2" s="1"/>
  <c r="AX66" i="2" s="1"/>
  <c r="BQ37" i="2" l="1"/>
  <c r="BQ38" i="2" s="1"/>
  <c r="BQ39" i="2" s="1"/>
  <c r="BQ40" i="2" s="1"/>
  <c r="BQ41" i="2" s="1"/>
  <c r="BQ42" i="2" s="1"/>
  <c r="BQ43" i="2" s="1"/>
  <c r="BQ44" i="2" s="1"/>
  <c r="BQ45" i="2" s="1"/>
  <c r="BQ46" i="2" s="1"/>
  <c r="BQ47" i="2" s="1"/>
  <c r="BQ48" i="2" s="1"/>
  <c r="BQ49" i="2" s="1"/>
  <c r="BQ50" i="2" s="1"/>
  <c r="BQ51" i="2" s="1"/>
  <c r="BQ52" i="2" s="1"/>
  <c r="BQ53" i="2" s="1"/>
  <c r="BQ54" i="2" s="1"/>
  <c r="BQ55" i="2" s="1"/>
  <c r="BQ56" i="2" s="1"/>
  <c r="BQ57" i="2" s="1"/>
  <c r="BQ58" i="2" s="1"/>
  <c r="BQ59" i="2" s="1"/>
  <c r="BQ60" i="2" s="1"/>
  <c r="BQ61" i="2" s="1"/>
  <c r="BQ31" i="2"/>
  <c r="BQ32" i="2" s="1"/>
  <c r="BQ33" i="2" s="1"/>
  <c r="BQ34" i="2" s="1"/>
  <c r="BQ35" i="2" s="1"/>
  <c r="BQ26" i="2"/>
  <c r="BQ27" i="2" s="1"/>
  <c r="BQ28" i="2" s="1"/>
  <c r="BQ29" i="2" s="1"/>
  <c r="BQ20" i="2"/>
  <c r="BQ21" i="2" s="1"/>
  <c r="BQ22" i="2" s="1"/>
  <c r="BQ17" i="2"/>
  <c r="BQ18" i="2" s="1"/>
  <c r="BQ11" i="2"/>
  <c r="BQ12" i="2" s="1"/>
  <c r="BQ13" i="2" s="1"/>
  <c r="BQ14" i="2" s="1"/>
  <c r="BQ15" i="2" s="1"/>
  <c r="AC22" i="2"/>
  <c r="AC23" i="2" s="1"/>
  <c r="AX14" i="2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38" i="2"/>
  <c r="AX39" i="2" s="1"/>
  <c r="AX32" i="2"/>
  <c r="AC14" i="2"/>
  <c r="AC15" i="2" s="1"/>
  <c r="AC7" i="2"/>
  <c r="AC8" i="2" s="1"/>
</calcChain>
</file>

<file path=xl/sharedStrings.xml><?xml version="1.0" encoding="utf-8"?>
<sst xmlns="http://schemas.openxmlformats.org/spreadsheetml/2006/main" count="231" uniqueCount="80">
  <si>
    <t>inc/coh</t>
  </si>
  <si>
    <t>A</t>
  </si>
  <si>
    <t>B</t>
  </si>
  <si>
    <t>C</t>
  </si>
  <si>
    <t>D</t>
  </si>
  <si>
    <t>E</t>
  </si>
  <si>
    <t>F</t>
  </si>
  <si>
    <t>G</t>
  </si>
  <si>
    <t>H</t>
  </si>
  <si>
    <t>I</t>
  </si>
  <si>
    <t xml:space="preserve">inc/coh </t>
  </si>
  <si>
    <t>J</t>
  </si>
  <si>
    <t>K</t>
  </si>
  <si>
    <t>År</t>
  </si>
  <si>
    <t>Nedbør</t>
  </si>
  <si>
    <t>Arnafjordbassenget</t>
  </si>
  <si>
    <t>Indrefjorden</t>
  </si>
  <si>
    <t>Framfjorden</t>
  </si>
  <si>
    <t>Bucher (2020) sedimentasjonsrater</t>
  </si>
  <si>
    <t>Bucher (2020)</t>
  </si>
  <si>
    <t>Alle årstall</t>
  </si>
  <si>
    <t>Sedimentasjonsrater (cm/år)</t>
  </si>
  <si>
    <t>GC06</t>
  </si>
  <si>
    <t>MC04</t>
  </si>
  <si>
    <t>MC05</t>
  </si>
  <si>
    <t>A-B</t>
  </si>
  <si>
    <t>B-C</t>
  </si>
  <si>
    <t>C-D</t>
  </si>
  <si>
    <t>D-E</t>
  </si>
  <si>
    <t>E-F</t>
  </si>
  <si>
    <t>F-G</t>
  </si>
  <si>
    <t>G-H</t>
  </si>
  <si>
    <t>H-I</t>
  </si>
  <si>
    <t>Sedimentasjonsrater GC06</t>
  </si>
  <si>
    <t>Sedimentasjonsrater MC04</t>
  </si>
  <si>
    <t>Sedimentasjonsrater MC05</t>
  </si>
  <si>
    <t>0-1</t>
  </si>
  <si>
    <t>C-E</t>
  </si>
  <si>
    <t>C-F</t>
  </si>
  <si>
    <t>D-F</t>
  </si>
  <si>
    <t>F-H</t>
  </si>
  <si>
    <t>Gjennomsnitt</t>
  </si>
  <si>
    <t>5 år gjennomsnitt</t>
  </si>
  <si>
    <t>3 år gjennomsnitt</t>
  </si>
  <si>
    <t>Nedbørsdata fra Vik kommune (1900-2020), med 5- og 3 års gjennomsnitt beregnet av Bucher (2020).</t>
  </si>
  <si>
    <t>Dybde (cm)</t>
  </si>
  <si>
    <t>Datering</t>
  </si>
  <si>
    <t>Mag sus</t>
  </si>
  <si>
    <t>Pb/Fe</t>
  </si>
  <si>
    <t>W/Fe</t>
  </si>
  <si>
    <t>Ta/Fe</t>
  </si>
  <si>
    <t>Ce/Fe</t>
  </si>
  <si>
    <t>La/Fe</t>
  </si>
  <si>
    <t>Ba/Fe</t>
  </si>
  <si>
    <t>Nb/Fe</t>
  </si>
  <si>
    <t>Zr/Fe</t>
  </si>
  <si>
    <t>Y/Fe</t>
  </si>
  <si>
    <t>Sr/Fe</t>
  </si>
  <si>
    <t>Rb/Fe</t>
  </si>
  <si>
    <t>Br/Fe</t>
  </si>
  <si>
    <t>Se/Fe</t>
  </si>
  <si>
    <t>Ga/Fe</t>
  </si>
  <si>
    <t>Zn/Fe</t>
  </si>
  <si>
    <t>Cu/Fe</t>
  </si>
  <si>
    <t>Ni/Fe</t>
  </si>
  <si>
    <t>Co/Fe</t>
  </si>
  <si>
    <t>Fe/Fe</t>
  </si>
  <si>
    <t>Mn/Fe</t>
  </si>
  <si>
    <t>Cr/Fe</t>
  </si>
  <si>
    <t>V/Fe</t>
  </si>
  <si>
    <t>Ti/Fe</t>
  </si>
  <si>
    <t>Ca/Fe</t>
  </si>
  <si>
    <t>K/Fe</t>
  </si>
  <si>
    <t>Ar/Fe</t>
  </si>
  <si>
    <t>Cl/Fe</t>
  </si>
  <si>
    <t>S/Fe</t>
  </si>
  <si>
    <t>P/Fe</t>
  </si>
  <si>
    <t>Si/Fe</t>
  </si>
  <si>
    <t>Al/Fe</t>
  </si>
  <si>
    <t>Datering (5 år gjennomsnitt)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</si>
</sst>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7" formatCode="0.000"/>
  </numFmts>
  <fonts count="1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/>
    <xf numFmtId="0" fontId="0" fillId="0" borderId="0" xfId="0" applyFont="1"/>
    <xf numFmtId="1" fontId="2" fillId="0" borderId="0" xfId="0" applyNumberFormat="1" applyFont="1"/>
    <xf numFmtId="0" fontId="1" fillId="0" borderId="0" xfId="0" applyFont="1"/>
    <xf numFmtId="1" fontId="0" fillId="0" borderId="0" xfId="0" applyNumberFormat="1" applyFont="1"/>
    <xf numFmtId="1" fontId="0" fillId="0" borderId="0" xfId="0" applyNumberFormat="1"/>
    <xf numFmtId="0" fontId="3" fillId="0" borderId="0" xfId="0" applyFont="1"/>
    <xf numFmtId="2" fontId="3" fillId="0" borderId="0" xfId="0" applyNumberFormat="1" applyFont="1" applyAlignment="1">
      <alignment horizontal="center" vertical="center"/>
    </xf>
    <xf numFmtId="2" fontId="0" fillId="0" borderId="0" xfId="0" applyNumberFormat="1"/>
    <xf numFmtId="2" fontId="4" fillId="0" borderId="0" xfId="0" applyNumberFormat="1" applyFont="1"/>
    <xf numFmtId="0" fontId="0" fillId="2" borderId="0" xfId="0" applyFill="1"/>
    <xf numFmtId="0" fontId="5" fillId="0" borderId="0" xfId="0" applyFont="1"/>
    <xf numFmtId="2" fontId="5" fillId="0" borderId="0" xfId="0" applyNumberFormat="1" applyFont="1" applyAlignment="1">
      <alignment horizontal="center" vertical="center"/>
    </xf>
    <xf numFmtId="164" fontId="0" fillId="0" borderId="0" xfId="0" applyNumberFormat="1"/>
    <xf numFmtId="0" fontId="0" fillId="0" borderId="0" xfId="0" applyNumberForma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Border="1"/>
    <xf numFmtId="0" fontId="0" fillId="6" borderId="0" xfId="0" applyFill="1"/>
    <xf numFmtId="16" fontId="10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top"/>
    </xf>
    <xf numFmtId="2" fontId="0" fillId="0" borderId="0" xfId="0" applyNumberFormat="1" applyAlignment="1">
      <alignment horizontal="center" vertical="center"/>
    </xf>
    <xf numFmtId="0" fontId="2" fillId="3" borderId="0" xfId="0" applyFont="1" applyFill="1"/>
    <xf numFmtId="1" fontId="2" fillId="3" borderId="0" xfId="0" applyNumberFormat="1" applyFont="1" applyFill="1"/>
    <xf numFmtId="0" fontId="1" fillId="0" borderId="0" xfId="0" applyNumberFormat="1" applyFont="1"/>
    <xf numFmtId="0" fontId="1" fillId="3" borderId="0" xfId="0" applyFont="1" applyFill="1"/>
    <xf numFmtId="2" fontId="1" fillId="0" borderId="0" xfId="0" applyNumberFormat="1" applyFont="1"/>
    <xf numFmtId="167" fontId="0" fillId="0" borderId="0" xfId="0" applyNumberFormat="1"/>
    <xf numFmtId="0" fontId="6" fillId="3" borderId="0" xfId="0" applyFont="1" applyFill="1"/>
    <xf numFmtId="2" fontId="6" fillId="3" borderId="0" xfId="0" applyNumberFormat="1" applyFont="1" applyFill="1"/>
    <xf numFmtId="1" fontId="6" fillId="3" borderId="0" xfId="0" applyNumberFormat="1" applyFont="1" applyFill="1"/>
    <xf numFmtId="2" fontId="0" fillId="3" borderId="0" xfId="0" applyNumberFormat="1" applyFill="1"/>
    <xf numFmtId="0" fontId="1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EC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98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99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0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0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02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03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04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05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06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0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9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08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0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10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1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1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1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1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2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2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26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2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2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3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3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3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3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3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3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3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3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4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4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4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4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4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4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4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4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49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50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51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52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53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54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55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5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5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57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5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59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6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6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6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6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6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6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67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7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71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7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73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7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75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78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79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8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81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82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83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8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8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86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8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88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8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90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91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92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93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94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95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96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 snitt</a:t>
            </a:r>
            <a:r>
              <a:rPr lang="en-US" sz="1400"/>
              <a:t>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9-BF4B-8AFA-876EC466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Framfjord - MC05</a:t>
            </a:r>
          </a:p>
          <a:p>
            <a:pPr>
              <a:defRPr/>
            </a:pPr>
            <a:r>
              <a:rPr lang="en-US"/>
              <a:t>ink/koh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'[1]inc coh grafer'!$T$3</c:f>
              <c:strCache>
                <c:ptCount val="1"/>
                <c:pt idx="0">
                  <c:v>inc/coh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'[1]inc coh grafer'!$T$4:$T$66</c:f>
              <c:numCache>
                <c:formatCode>General</c:formatCode>
                <c:ptCount val="63"/>
                <c:pt idx="0">
                  <c:v>3.5840853769728191</c:v>
                </c:pt>
                <c:pt idx="1">
                  <c:v>3.5820649804868081</c:v>
                </c:pt>
                <c:pt idx="2">
                  <c:v>3.551162741392917</c:v>
                </c:pt>
                <c:pt idx="3">
                  <c:v>3.5970117861963993</c:v>
                </c:pt>
                <c:pt idx="4">
                  <c:v>3.5164188123061209</c:v>
                </c:pt>
                <c:pt idx="5">
                  <c:v>3.517583863839556</c:v>
                </c:pt>
                <c:pt idx="6">
                  <c:v>3.497506982041199</c:v>
                </c:pt>
                <c:pt idx="7">
                  <c:v>3.5175853699480562</c:v>
                </c:pt>
                <c:pt idx="8">
                  <c:v>3.4835801018162464</c:v>
                </c:pt>
                <c:pt idx="9">
                  <c:v>3.5088074633682282</c:v>
                </c:pt>
                <c:pt idx="10">
                  <c:v>3.480185976763825</c:v>
                </c:pt>
                <c:pt idx="11">
                  <c:v>3.5043663766296782</c:v>
                </c:pt>
                <c:pt idx="12">
                  <c:v>3.5000477252408828</c:v>
                </c:pt>
                <c:pt idx="13">
                  <c:v>3.5356604455765748</c:v>
                </c:pt>
                <c:pt idx="14">
                  <c:v>3.559706824834528</c:v>
                </c:pt>
                <c:pt idx="15">
                  <c:v>3.5388333395549658</c:v>
                </c:pt>
                <c:pt idx="16">
                  <c:v>3.5999606086839826</c:v>
                </c:pt>
                <c:pt idx="17">
                  <c:v>3.5792772657834484</c:v>
                </c:pt>
                <c:pt idx="18">
                  <c:v>3.5915746397019448</c:v>
                </c:pt>
                <c:pt idx="19">
                  <c:v>3.5774817075793939</c:v>
                </c:pt>
                <c:pt idx="20">
                  <c:v>3.633072593225549</c:v>
                </c:pt>
                <c:pt idx="21">
                  <c:v>3.5156910799722896</c:v>
                </c:pt>
                <c:pt idx="22">
                  <c:v>3.5478303305380079</c:v>
                </c:pt>
                <c:pt idx="23">
                  <c:v>3.5124463258392389</c:v>
                </c:pt>
                <c:pt idx="24">
                  <c:v>3.5142592933701904</c:v>
                </c:pt>
                <c:pt idx="25">
                  <c:v>3.5773233881617665</c:v>
                </c:pt>
                <c:pt idx="26">
                  <c:v>3.5825436366035666</c:v>
                </c:pt>
                <c:pt idx="27">
                  <c:v>3.5491749322954234</c:v>
                </c:pt>
                <c:pt idx="28">
                  <c:v>3.5599776946142354</c:v>
                </c:pt>
                <c:pt idx="29">
                  <c:v>3.5553808546185031</c:v>
                </c:pt>
                <c:pt idx="30">
                  <c:v>3.4887421213866232</c:v>
                </c:pt>
                <c:pt idx="31">
                  <c:v>3.4973146774966777</c:v>
                </c:pt>
                <c:pt idx="32">
                  <c:v>3.5820077069250487</c:v>
                </c:pt>
                <c:pt idx="33">
                  <c:v>3.5417645761523859</c:v>
                </c:pt>
                <c:pt idx="34">
                  <c:v>3.4818591860383039</c:v>
                </c:pt>
                <c:pt idx="35">
                  <c:v>3.5276737788263288</c:v>
                </c:pt>
                <c:pt idx="36">
                  <c:v>3.4653499688656488</c:v>
                </c:pt>
                <c:pt idx="37">
                  <c:v>3.5103769584418187</c:v>
                </c:pt>
                <c:pt idx="38">
                  <c:v>3.5184566288675079</c:v>
                </c:pt>
                <c:pt idx="39">
                  <c:v>3.509530975214902</c:v>
                </c:pt>
                <c:pt idx="40">
                  <c:v>3.5390650227854272</c:v>
                </c:pt>
                <c:pt idx="41">
                  <c:v>3.5831140224056797</c:v>
                </c:pt>
                <c:pt idx="42">
                  <c:v>3.5165448067317064</c:v>
                </c:pt>
                <c:pt idx="43">
                  <c:v>3.5512128603785649</c:v>
                </c:pt>
                <c:pt idx="44">
                  <c:v>3.5591027544148943</c:v>
                </c:pt>
                <c:pt idx="45">
                  <c:v>3.4499279771259559</c:v>
                </c:pt>
                <c:pt idx="46">
                  <c:v>3.5401810638214655</c:v>
                </c:pt>
                <c:pt idx="47">
                  <c:v>3.5821250641872218</c:v>
                </c:pt>
                <c:pt idx="48">
                  <c:v>3.4700765123557522</c:v>
                </c:pt>
                <c:pt idx="49">
                  <c:v>3.5416702477878501</c:v>
                </c:pt>
                <c:pt idx="50">
                  <c:v>3.4678243291915933</c:v>
                </c:pt>
                <c:pt idx="51">
                  <c:v>3.5582592069166084</c:v>
                </c:pt>
                <c:pt idx="52">
                  <c:v>3.5094462070801287</c:v>
                </c:pt>
                <c:pt idx="53">
                  <c:v>3.4285391717882741</c:v>
                </c:pt>
                <c:pt idx="54">
                  <c:v>3.4537355879967393</c:v>
                </c:pt>
                <c:pt idx="55">
                  <c:v>3.44305073612946</c:v>
                </c:pt>
                <c:pt idx="56">
                  <c:v>3.5583239962702229</c:v>
                </c:pt>
                <c:pt idx="57">
                  <c:v>3.5395749776402128</c:v>
                </c:pt>
                <c:pt idx="58">
                  <c:v>3.5774088139934777</c:v>
                </c:pt>
                <c:pt idx="59">
                  <c:v>3.5736486258581244</c:v>
                </c:pt>
                <c:pt idx="60">
                  <c:v>3.5675382633865835</c:v>
                </c:pt>
                <c:pt idx="61">
                  <c:v>3.5255344988874078</c:v>
                </c:pt>
                <c:pt idx="62">
                  <c:v>3.5451300652942974</c:v>
                </c:pt>
              </c:numCache>
            </c:numRef>
          </c:xVal>
          <c:yVal>
            <c:numRef>
              <c:f>'[1]inc coh grafer'!$S$4:$S$66</c:f>
              <c:numCache>
                <c:formatCode>General</c:formatCode>
                <c:ptCount val="63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BA-9448-A394-EC9A52B4C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 val="autoZero"/>
        <c:crossBetween val="midCat"/>
        <c:majorUnit val="0.1"/>
        <c:minorUnit val="5.000000000000001E-2"/>
      </c:valAx>
      <c:valAx>
        <c:axId val="498401360"/>
        <c:scaling>
          <c:orientation val="maxMin"/>
          <c:max val="34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3.3"/>
        <c:crossBetween val="midCat"/>
        <c:majorUnit val="2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Sr/Fe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datering'!$Y$1</c:f>
              <c:strCache>
                <c:ptCount val="1"/>
                <c:pt idx="0">
                  <c:v>Sr/Fe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datering'!$Y$2:$Y$64</c:f>
              <c:numCache>
                <c:formatCode>0.00</c:formatCode>
                <c:ptCount val="63"/>
                <c:pt idx="0">
                  <c:v>0.80745644150458185</c:v>
                </c:pt>
                <c:pt idx="1">
                  <c:v>0.81592754676486634</c:v>
                </c:pt>
                <c:pt idx="2">
                  <c:v>0.84338439501574702</c:v>
                </c:pt>
                <c:pt idx="3">
                  <c:v>0.82301234110496413</c:v>
                </c:pt>
                <c:pt idx="4">
                  <c:v>0.83043453737506712</c:v>
                </c:pt>
                <c:pt idx="5">
                  <c:v>0.84039930955843956</c:v>
                </c:pt>
                <c:pt idx="6">
                  <c:v>0.80497222880440567</c:v>
                </c:pt>
                <c:pt idx="7">
                  <c:v>0.84678653407836924</c:v>
                </c:pt>
                <c:pt idx="8">
                  <c:v>0.89513949723340025</c:v>
                </c:pt>
                <c:pt idx="9">
                  <c:v>0.82108767815127448</c:v>
                </c:pt>
                <c:pt idx="10">
                  <c:v>0.85181456501433084</c:v>
                </c:pt>
                <c:pt idx="11">
                  <c:v>0.85170164753998479</c:v>
                </c:pt>
                <c:pt idx="12">
                  <c:v>0.80514804657656869</c:v>
                </c:pt>
                <c:pt idx="13">
                  <c:v>0.83667910150212088</c:v>
                </c:pt>
                <c:pt idx="14">
                  <c:v>0.73647137126360451</c:v>
                </c:pt>
                <c:pt idx="15">
                  <c:v>0.78892280850280405</c:v>
                </c:pt>
                <c:pt idx="16">
                  <c:v>0.89168364316080717</c:v>
                </c:pt>
                <c:pt idx="17">
                  <c:v>0.75059418864073257</c:v>
                </c:pt>
                <c:pt idx="18">
                  <c:v>0.85414778786239831</c:v>
                </c:pt>
                <c:pt idx="19">
                  <c:v>0.77169518496148115</c:v>
                </c:pt>
                <c:pt idx="20">
                  <c:v>0.86000096470162535</c:v>
                </c:pt>
                <c:pt idx="21">
                  <c:v>0.84967354223066471</c:v>
                </c:pt>
                <c:pt idx="22">
                  <c:v>0.84349122579576097</c:v>
                </c:pt>
                <c:pt idx="23">
                  <c:v>0.80504502284264701</c:v>
                </c:pt>
                <c:pt idx="24">
                  <c:v>0.85424760163303914</c:v>
                </c:pt>
                <c:pt idx="25">
                  <c:v>0.83144182553010459</c:v>
                </c:pt>
                <c:pt idx="26">
                  <c:v>0.8013431268969109</c:v>
                </c:pt>
                <c:pt idx="27">
                  <c:v>0.78549100542781181</c:v>
                </c:pt>
                <c:pt idx="28">
                  <c:v>0.8088639226851857</c:v>
                </c:pt>
                <c:pt idx="29">
                  <c:v>0.86429217498988076</c:v>
                </c:pt>
                <c:pt idx="30">
                  <c:v>0.80150318965082779</c:v>
                </c:pt>
                <c:pt idx="31">
                  <c:v>0.83062550295618287</c:v>
                </c:pt>
                <c:pt idx="32">
                  <c:v>0.84244217965422608</c:v>
                </c:pt>
                <c:pt idx="33">
                  <c:v>0.83108306919982999</c:v>
                </c:pt>
                <c:pt idx="34">
                  <c:v>0.90046487296320943</c:v>
                </c:pt>
                <c:pt idx="35">
                  <c:v>0.82938723872771125</c:v>
                </c:pt>
                <c:pt idx="36">
                  <c:v>0.8455836624420231</c:v>
                </c:pt>
                <c:pt idx="37">
                  <c:v>0.81824791031505839</c:v>
                </c:pt>
                <c:pt idx="38">
                  <c:v>0.8256061321320779</c:v>
                </c:pt>
                <c:pt idx="39">
                  <c:v>0.81501128551161872</c:v>
                </c:pt>
                <c:pt idx="40">
                  <c:v>0.79606536184580068</c:v>
                </c:pt>
                <c:pt idx="41">
                  <c:v>0.78221167096846556</c:v>
                </c:pt>
                <c:pt idx="42">
                  <c:v>0.78407759597644899</c:v>
                </c:pt>
                <c:pt idx="43">
                  <c:v>0.84437162526192233</c:v>
                </c:pt>
                <c:pt idx="44">
                  <c:v>0.80503941318786743</c:v>
                </c:pt>
                <c:pt idx="45">
                  <c:v>0.79959405964684305</c:v>
                </c:pt>
                <c:pt idx="46">
                  <c:v>0.78082793950587426</c:v>
                </c:pt>
                <c:pt idx="47">
                  <c:v>0.83282730001292449</c:v>
                </c:pt>
                <c:pt idx="48">
                  <c:v>0.81768616784155768</c:v>
                </c:pt>
                <c:pt idx="49">
                  <c:v>0.83988017378091906</c:v>
                </c:pt>
                <c:pt idx="50">
                  <c:v>0.82509728155745832</c:v>
                </c:pt>
                <c:pt idx="51">
                  <c:v>0.79215158588187662</c:v>
                </c:pt>
                <c:pt idx="52">
                  <c:v>0.81308135125869418</c:v>
                </c:pt>
                <c:pt idx="53">
                  <c:v>0.80707781267984124</c:v>
                </c:pt>
                <c:pt idx="54">
                  <c:v>0.82229874940545467</c:v>
                </c:pt>
                <c:pt idx="55">
                  <c:v>0.81004976164018072</c:v>
                </c:pt>
                <c:pt idx="56">
                  <c:v>0.80603127234203276</c:v>
                </c:pt>
                <c:pt idx="57">
                  <c:v>0.79520854825423148</c:v>
                </c:pt>
                <c:pt idx="58">
                  <c:v>0.80916551647407198</c:v>
                </c:pt>
                <c:pt idx="59">
                  <c:v>0.81950546873380081</c:v>
                </c:pt>
                <c:pt idx="60">
                  <c:v>0.76239827449635356</c:v>
                </c:pt>
                <c:pt idx="61">
                  <c:v>0.80356122095153015</c:v>
                </c:pt>
                <c:pt idx="62">
                  <c:v>0.86082782141349057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3B-3B4E-8B46-6F1BEAAF3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Y/Fe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datering'!$Z$1</c:f>
              <c:strCache>
                <c:ptCount val="1"/>
                <c:pt idx="0">
                  <c:v>Y/Fe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datering'!$Z$2:$Z$64</c:f>
              <c:numCache>
                <c:formatCode>0.00</c:formatCode>
                <c:ptCount val="63"/>
                <c:pt idx="0">
                  <c:v>0.14221160656978921</c:v>
                </c:pt>
                <c:pt idx="1">
                  <c:v>0.24918157294931581</c:v>
                </c:pt>
                <c:pt idx="2">
                  <c:v>0.43221485859008124</c:v>
                </c:pt>
                <c:pt idx="3">
                  <c:v>0.26382480515565876</c:v>
                </c:pt>
                <c:pt idx="4">
                  <c:v>0.11115896811274914</c:v>
                </c:pt>
                <c:pt idx="5">
                  <c:v>0.36493349562842353</c:v>
                </c:pt>
                <c:pt idx="6">
                  <c:v>7.1988595383583875E-2</c:v>
                </c:pt>
                <c:pt idx="7">
                  <c:v>0.1168243289971008</c:v>
                </c:pt>
                <c:pt idx="8">
                  <c:v>0.22251207980942792</c:v>
                </c:pt>
                <c:pt idx="9">
                  <c:v>0.22862644586303196</c:v>
                </c:pt>
                <c:pt idx="10">
                  <c:v>0.31005244773288543</c:v>
                </c:pt>
                <c:pt idx="11">
                  <c:v>0.18681413215691692</c:v>
                </c:pt>
                <c:pt idx="12">
                  <c:v>0.40402385757339115</c:v>
                </c:pt>
                <c:pt idx="13">
                  <c:v>0.23744034259052391</c:v>
                </c:pt>
                <c:pt idx="14">
                  <c:v>0.16090433108406804</c:v>
                </c:pt>
                <c:pt idx="15">
                  <c:v>0.24765610014483438</c:v>
                </c:pt>
                <c:pt idx="16">
                  <c:v>0.21891407407792207</c:v>
                </c:pt>
                <c:pt idx="17">
                  <c:v>0.12507329980202395</c:v>
                </c:pt>
                <c:pt idx="18">
                  <c:v>0.50785574373176956</c:v>
                </c:pt>
                <c:pt idx="19">
                  <c:v>0.21716374793631082</c:v>
                </c:pt>
                <c:pt idx="20">
                  <c:v>0.20593657975572272</c:v>
                </c:pt>
                <c:pt idx="21">
                  <c:v>0.23365004389585836</c:v>
                </c:pt>
                <c:pt idx="22">
                  <c:v>7.8372472962585066E-2</c:v>
                </c:pt>
                <c:pt idx="23">
                  <c:v>8.3267085303873917E-2</c:v>
                </c:pt>
                <c:pt idx="24">
                  <c:v>0.22182596208746674</c:v>
                </c:pt>
                <c:pt idx="25">
                  <c:v>0.15478605557642997</c:v>
                </c:pt>
                <c:pt idx="26">
                  <c:v>4.1144286232144459E-2</c:v>
                </c:pt>
                <c:pt idx="27">
                  <c:v>0.20693918913255099</c:v>
                </c:pt>
                <c:pt idx="28">
                  <c:v>0.22676802962560699</c:v>
                </c:pt>
                <c:pt idx="29">
                  <c:v>8.3439389069000211E-2</c:v>
                </c:pt>
                <c:pt idx="30">
                  <c:v>0.2540786294568006</c:v>
                </c:pt>
                <c:pt idx="31">
                  <c:v>0.4284522647190771</c:v>
                </c:pt>
                <c:pt idx="32">
                  <c:v>0.2685255207747963</c:v>
                </c:pt>
                <c:pt idx="33">
                  <c:v>0.12873670154384714</c:v>
                </c:pt>
                <c:pt idx="34">
                  <c:v>0.15798761646537557</c:v>
                </c:pt>
                <c:pt idx="35">
                  <c:v>0.25360920784801549</c:v>
                </c:pt>
                <c:pt idx="36">
                  <c:v>0.31955788545262537</c:v>
                </c:pt>
                <c:pt idx="37">
                  <c:v>0.19895140425853919</c:v>
                </c:pt>
                <c:pt idx="38">
                  <c:v>0.23099691004625672</c:v>
                </c:pt>
                <c:pt idx="39">
                  <c:v>0.29471098430062231</c:v>
                </c:pt>
                <c:pt idx="40">
                  <c:v>0.14408747828936797</c:v>
                </c:pt>
                <c:pt idx="41">
                  <c:v>0.22068316722826414</c:v>
                </c:pt>
                <c:pt idx="42">
                  <c:v>0.27069852477458606</c:v>
                </c:pt>
                <c:pt idx="43">
                  <c:v>0.3902635291731652</c:v>
                </c:pt>
                <c:pt idx="44">
                  <c:v>0.28036402527761423</c:v>
                </c:pt>
                <c:pt idx="45">
                  <c:v>0.1647444751924636</c:v>
                </c:pt>
                <c:pt idx="46">
                  <c:v>0.18497940661435014</c:v>
                </c:pt>
                <c:pt idx="47">
                  <c:v>0.15011025129065306</c:v>
                </c:pt>
                <c:pt idx="48">
                  <c:v>8.0340601224060879E-2</c:v>
                </c:pt>
                <c:pt idx="49">
                  <c:v>0.27021713701617645</c:v>
                </c:pt>
                <c:pt idx="50">
                  <c:v>0.23968322926058122</c:v>
                </c:pt>
                <c:pt idx="51">
                  <c:v>0.24850324319993816</c:v>
                </c:pt>
                <c:pt idx="52">
                  <c:v>0.2144407626301344</c:v>
                </c:pt>
                <c:pt idx="53">
                  <c:v>5.7793943283859305E-2</c:v>
                </c:pt>
                <c:pt idx="54">
                  <c:v>0.16751883827798475</c:v>
                </c:pt>
                <c:pt idx="55">
                  <c:v>0.1431380032797549</c:v>
                </c:pt>
                <c:pt idx="56">
                  <c:v>0.11646336238248278</c:v>
                </c:pt>
                <c:pt idx="57">
                  <c:v>0.21532839838715728</c:v>
                </c:pt>
                <c:pt idx="58">
                  <c:v>0.12258114298495648</c:v>
                </c:pt>
                <c:pt idx="59">
                  <c:v>0.12172930984746411</c:v>
                </c:pt>
                <c:pt idx="60">
                  <c:v>0.3090765675645929</c:v>
                </c:pt>
                <c:pt idx="61">
                  <c:v>0.21871548040100688</c:v>
                </c:pt>
                <c:pt idx="62">
                  <c:v>0.35757848648892304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A5-394D-B6BF-E2A75F4A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Zr/Fe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datering'!$AA$1</c:f>
              <c:strCache>
                <c:ptCount val="1"/>
                <c:pt idx="0">
                  <c:v>Zr/Fe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datering'!$AA$2:$AA$64</c:f>
              <c:numCache>
                <c:formatCode>0.00</c:formatCode>
                <c:ptCount val="63"/>
                <c:pt idx="0">
                  <c:v>0.83637268350706295</c:v>
                </c:pt>
                <c:pt idx="1">
                  <c:v>0.88534869014699369</c:v>
                </c:pt>
                <c:pt idx="2">
                  <c:v>0.78950482421326251</c:v>
                </c:pt>
                <c:pt idx="3">
                  <c:v>0.81952234774566612</c:v>
                </c:pt>
                <c:pt idx="4">
                  <c:v>0.78990841123719169</c:v>
                </c:pt>
                <c:pt idx="5">
                  <c:v>0.8116880667213614</c:v>
                </c:pt>
                <c:pt idx="6">
                  <c:v>0.80961281874353719</c:v>
                </c:pt>
                <c:pt idx="7">
                  <c:v>0.78560070695939554</c:v>
                </c:pt>
                <c:pt idx="8">
                  <c:v>0.89592122342714831</c:v>
                </c:pt>
                <c:pt idx="9">
                  <c:v>0.84539530978042665</c:v>
                </c:pt>
                <c:pt idx="10">
                  <c:v>0.83301549878174797</c:v>
                </c:pt>
                <c:pt idx="11">
                  <c:v>0.8075484840444993</c:v>
                </c:pt>
                <c:pt idx="12">
                  <c:v>0.81881534400606881</c:v>
                </c:pt>
                <c:pt idx="13">
                  <c:v>0.78940461191610589</c:v>
                </c:pt>
                <c:pt idx="14">
                  <c:v>0.76965369501285463</c:v>
                </c:pt>
                <c:pt idx="15">
                  <c:v>0.86601666445831726</c:v>
                </c:pt>
                <c:pt idx="16">
                  <c:v>0.80579794186744347</c:v>
                </c:pt>
                <c:pt idx="17">
                  <c:v>0.82915149196701177</c:v>
                </c:pt>
                <c:pt idx="18">
                  <c:v>0.80874237280970451</c:v>
                </c:pt>
                <c:pt idx="19">
                  <c:v>0.83473289169065512</c:v>
                </c:pt>
                <c:pt idx="20">
                  <c:v>0.85501707209164413</c:v>
                </c:pt>
                <c:pt idx="21">
                  <c:v>0.848083465180691</c:v>
                </c:pt>
                <c:pt idx="22">
                  <c:v>0.81516431682924462</c:v>
                </c:pt>
                <c:pt idx="23">
                  <c:v>0.75686059999844357</c:v>
                </c:pt>
                <c:pt idx="24">
                  <c:v>0.82979545428943413</c:v>
                </c:pt>
                <c:pt idx="25">
                  <c:v>0.85014161420511003</c:v>
                </c:pt>
                <c:pt idx="26">
                  <c:v>0.80962224867325394</c:v>
                </c:pt>
                <c:pt idx="27">
                  <c:v>0.818313972797719</c:v>
                </c:pt>
                <c:pt idx="28">
                  <c:v>0.82846954045326093</c:v>
                </c:pt>
                <c:pt idx="29">
                  <c:v>0.78436559968436226</c:v>
                </c:pt>
                <c:pt idx="30">
                  <c:v>0.7895142382578435</c:v>
                </c:pt>
                <c:pt idx="31">
                  <c:v>0.80556100182520807</c:v>
                </c:pt>
                <c:pt idx="32">
                  <c:v>0.82622180387201261</c:v>
                </c:pt>
                <c:pt idx="33">
                  <c:v>0.83144194252351544</c:v>
                </c:pt>
                <c:pt idx="34">
                  <c:v>0.82799488442592661</c:v>
                </c:pt>
                <c:pt idx="35">
                  <c:v>0.83441007490179753</c:v>
                </c:pt>
                <c:pt idx="36">
                  <c:v>0.8424420648680282</c:v>
                </c:pt>
                <c:pt idx="37">
                  <c:v>0.84165571012219309</c:v>
                </c:pt>
                <c:pt idx="38">
                  <c:v>0.7619938763273556</c:v>
                </c:pt>
                <c:pt idx="39">
                  <c:v>0.80447369567477511</c:v>
                </c:pt>
                <c:pt idx="40">
                  <c:v>0.79599845384257928</c:v>
                </c:pt>
                <c:pt idx="41">
                  <c:v>0.79339887125519881</c:v>
                </c:pt>
                <c:pt idx="42">
                  <c:v>0.8107440477301664</c:v>
                </c:pt>
                <c:pt idx="43">
                  <c:v>0.78925724291553456</c:v>
                </c:pt>
                <c:pt idx="44">
                  <c:v>0.77101597487171647</c:v>
                </c:pt>
                <c:pt idx="45">
                  <c:v>0.80464958306543399</c:v>
                </c:pt>
                <c:pt idx="46">
                  <c:v>0.79372102969108815</c:v>
                </c:pt>
                <c:pt idx="47">
                  <c:v>0.783633699624675</c:v>
                </c:pt>
                <c:pt idx="48">
                  <c:v>0.79496413355507278</c:v>
                </c:pt>
                <c:pt idx="49">
                  <c:v>0.77693514981631473</c:v>
                </c:pt>
                <c:pt idx="50">
                  <c:v>0.83991089972183486</c:v>
                </c:pt>
                <c:pt idx="51">
                  <c:v>0.76561730680786799</c:v>
                </c:pt>
                <c:pt idx="52">
                  <c:v>0.82815296511515657</c:v>
                </c:pt>
                <c:pt idx="53">
                  <c:v>0.7447321135796704</c:v>
                </c:pt>
                <c:pt idx="54">
                  <c:v>0.82496445158948628</c:v>
                </c:pt>
                <c:pt idx="55">
                  <c:v>0.79450788546051732</c:v>
                </c:pt>
                <c:pt idx="56">
                  <c:v>0.84093677763960051</c:v>
                </c:pt>
                <c:pt idx="57">
                  <c:v>0.81797980344072541</c:v>
                </c:pt>
                <c:pt idx="58">
                  <c:v>0.84863493902247245</c:v>
                </c:pt>
                <c:pt idx="59">
                  <c:v>0.83680410664300842</c:v>
                </c:pt>
                <c:pt idx="60">
                  <c:v>0.83077690741131094</c:v>
                </c:pt>
                <c:pt idx="61">
                  <c:v>0.79888588332044685</c:v>
                </c:pt>
                <c:pt idx="62">
                  <c:v>0.8827015972047596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77-5D4F-8097-FA4717E1A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Nb/Fe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datering'!$AB$1</c:f>
              <c:strCache>
                <c:ptCount val="1"/>
                <c:pt idx="0">
                  <c:v>Nb/Fe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datering'!$AB$2:$AB$64</c:f>
              <c:numCache>
                <c:formatCode>0.00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6.7379191545986431E-3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6.561608283267753E-2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F1-694C-9B23-2AE8DF25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2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Ba/Fe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datering'!$AC$1</c:f>
              <c:strCache>
                <c:ptCount val="1"/>
                <c:pt idx="0">
                  <c:v>Ba/Fe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datering'!$AC$2:$AC$64</c:f>
              <c:numCache>
                <c:formatCode>0.00</c:formatCode>
                <c:ptCount val="63"/>
                <c:pt idx="0">
                  <c:v>0.47495422221760375</c:v>
                </c:pt>
                <c:pt idx="1">
                  <c:v>0.3771856112376839</c:v>
                </c:pt>
                <c:pt idx="2">
                  <c:v>0.43060941553987375</c:v>
                </c:pt>
                <c:pt idx="3">
                  <c:v>0.48134749017934714</c:v>
                </c:pt>
                <c:pt idx="4">
                  <c:v>0.33297496720642844</c:v>
                </c:pt>
                <c:pt idx="5">
                  <c:v>0.37040578912382555</c:v>
                </c:pt>
                <c:pt idx="6">
                  <c:v>0.4495748326039381</c:v>
                </c:pt>
                <c:pt idx="7">
                  <c:v>0.53402195895497662</c:v>
                </c:pt>
                <c:pt idx="8">
                  <c:v>0.25699021275351047</c:v>
                </c:pt>
                <c:pt idx="9">
                  <c:v>0.27551179515842428</c:v>
                </c:pt>
                <c:pt idx="10">
                  <c:v>0.52451346550372335</c:v>
                </c:pt>
                <c:pt idx="11">
                  <c:v>0.416285112493744</c:v>
                </c:pt>
                <c:pt idx="12">
                  <c:v>0.55637491716797771</c:v>
                </c:pt>
                <c:pt idx="13">
                  <c:v>0.48075445800015865</c:v>
                </c:pt>
                <c:pt idx="14">
                  <c:v>0.36106294755610358</c:v>
                </c:pt>
                <c:pt idx="15">
                  <c:v>0.29864049801294967</c:v>
                </c:pt>
                <c:pt idx="16">
                  <c:v>0.44317346712715422</c:v>
                </c:pt>
                <c:pt idx="17">
                  <c:v>0.39081495687351941</c:v>
                </c:pt>
                <c:pt idx="18">
                  <c:v>0.43259276363967264</c:v>
                </c:pt>
                <c:pt idx="19">
                  <c:v>0.35940969096803876</c:v>
                </c:pt>
                <c:pt idx="20">
                  <c:v>0.58719225932682695</c:v>
                </c:pt>
                <c:pt idx="21">
                  <c:v>0.60045845995046732</c:v>
                </c:pt>
                <c:pt idx="22">
                  <c:v>0.35761323171559523</c:v>
                </c:pt>
                <c:pt idx="23">
                  <c:v>0.3066454646580975</c:v>
                </c:pt>
                <c:pt idx="24">
                  <c:v>0.44258245765566812</c:v>
                </c:pt>
                <c:pt idx="25">
                  <c:v>0.28732032909002836</c:v>
                </c:pt>
                <c:pt idx="26">
                  <c:v>0.48881839168849073</c:v>
                </c:pt>
                <c:pt idx="27">
                  <c:v>0.38064020210340194</c:v>
                </c:pt>
                <c:pt idx="28">
                  <c:v>0.29996619794994089</c:v>
                </c:pt>
                <c:pt idx="29">
                  <c:v>0.49527052991515019</c:v>
                </c:pt>
                <c:pt idx="30">
                  <c:v>0.6290733381258008</c:v>
                </c:pt>
                <c:pt idx="31">
                  <c:v>0.33445030960695438</c:v>
                </c:pt>
                <c:pt idx="32">
                  <c:v>0.62030202458141459</c:v>
                </c:pt>
                <c:pt idx="33">
                  <c:v>0.36893470958950003</c:v>
                </c:pt>
                <c:pt idx="34">
                  <c:v>0.37750083839037046</c:v>
                </c:pt>
                <c:pt idx="35">
                  <c:v>0.52480278475489905</c:v>
                </c:pt>
                <c:pt idx="36">
                  <c:v>0.33347555296126419</c:v>
                </c:pt>
                <c:pt idx="37">
                  <c:v>0.38764115197091231</c:v>
                </c:pt>
                <c:pt idx="38">
                  <c:v>0.34828810426900003</c:v>
                </c:pt>
                <c:pt idx="39">
                  <c:v>0.43490977966279526</c:v>
                </c:pt>
                <c:pt idx="40">
                  <c:v>0.43700669977621398</c:v>
                </c:pt>
                <c:pt idx="41">
                  <c:v>0.43716643622126378</c:v>
                </c:pt>
                <c:pt idx="42">
                  <c:v>0.50379309406010397</c:v>
                </c:pt>
                <c:pt idx="43">
                  <c:v>0.28823589123623117</c:v>
                </c:pt>
                <c:pt idx="44">
                  <c:v>0.49870749649257939</c:v>
                </c:pt>
                <c:pt idx="45">
                  <c:v>0.44496607641434965</c:v>
                </c:pt>
                <c:pt idx="46">
                  <c:v>0.58487437996230107</c:v>
                </c:pt>
                <c:pt idx="47">
                  <c:v>0.51700362359332819</c:v>
                </c:pt>
                <c:pt idx="48">
                  <c:v>0.51800692027670825</c:v>
                </c:pt>
                <c:pt idx="49">
                  <c:v>0.39333129819127521</c:v>
                </c:pt>
                <c:pt idx="50">
                  <c:v>0.54950881487154124</c:v>
                </c:pt>
                <c:pt idx="51">
                  <c:v>0.45519634743652493</c:v>
                </c:pt>
                <c:pt idx="52">
                  <c:v>0.45851471157796286</c:v>
                </c:pt>
                <c:pt idx="53">
                  <c:v>0.48101147026297786</c:v>
                </c:pt>
                <c:pt idx="54">
                  <c:v>0.35501362517383855</c:v>
                </c:pt>
                <c:pt idx="55">
                  <c:v>0.44379126270732572</c:v>
                </c:pt>
                <c:pt idx="56">
                  <c:v>0.44327746288061454</c:v>
                </c:pt>
                <c:pt idx="57">
                  <c:v>0.514412948295631</c:v>
                </c:pt>
                <c:pt idx="58">
                  <c:v>0.41103853264342122</c:v>
                </c:pt>
                <c:pt idx="59">
                  <c:v>0.37424852211091258</c:v>
                </c:pt>
                <c:pt idx="60">
                  <c:v>0.36302306763949832</c:v>
                </c:pt>
                <c:pt idx="61">
                  <c:v>0.31139172893761202</c:v>
                </c:pt>
                <c:pt idx="62">
                  <c:v>0.32090627173920278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68-374D-A330-B941D2DC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La/Fe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datering'!$AD$1</c:f>
              <c:strCache>
                <c:ptCount val="1"/>
                <c:pt idx="0">
                  <c:v>La/Fe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datering'!$AD$2:$AD$64</c:f>
              <c:numCache>
                <c:formatCode>0.00</c:formatCode>
                <c:ptCount val="63"/>
                <c:pt idx="0">
                  <c:v>5.6298201458673966E-2</c:v>
                </c:pt>
                <c:pt idx="1">
                  <c:v>0.27201527359542399</c:v>
                </c:pt>
                <c:pt idx="2">
                  <c:v>0.14282350872397861</c:v>
                </c:pt>
                <c:pt idx="3">
                  <c:v>0.32173432623805531</c:v>
                </c:pt>
                <c:pt idx="4">
                  <c:v>0.30557034578299119</c:v>
                </c:pt>
                <c:pt idx="5">
                  <c:v>0.33381390872899408</c:v>
                </c:pt>
                <c:pt idx="6">
                  <c:v>0.28096639835913539</c:v>
                </c:pt>
                <c:pt idx="7">
                  <c:v>0.1007527275342774</c:v>
                </c:pt>
                <c:pt idx="8">
                  <c:v>0.22014307705426789</c:v>
                </c:pt>
                <c:pt idx="9">
                  <c:v>0.23492866403428833</c:v>
                </c:pt>
                <c:pt idx="10">
                  <c:v>0.27904320432813579</c:v>
                </c:pt>
                <c:pt idx="11">
                  <c:v>0.23696135310407951</c:v>
                </c:pt>
                <c:pt idx="12">
                  <c:v>0.41549805142556939</c:v>
                </c:pt>
                <c:pt idx="13">
                  <c:v>0.34700382585848688</c:v>
                </c:pt>
                <c:pt idx="14">
                  <c:v>0.38959442395006411</c:v>
                </c:pt>
                <c:pt idx="15">
                  <c:v>0.22818503397011974</c:v>
                </c:pt>
                <c:pt idx="16">
                  <c:v>0.34889733003279777</c:v>
                </c:pt>
                <c:pt idx="17">
                  <c:v>0.44593449609778713</c:v>
                </c:pt>
                <c:pt idx="18">
                  <c:v>0.24476965179740198</c:v>
                </c:pt>
                <c:pt idx="19">
                  <c:v>0.32698111595258428</c:v>
                </c:pt>
                <c:pt idx="20">
                  <c:v>0.23521187964022441</c:v>
                </c:pt>
                <c:pt idx="21">
                  <c:v>0.30556067093809081</c:v>
                </c:pt>
                <c:pt idx="22">
                  <c:v>0.28525256483987288</c:v>
                </c:pt>
                <c:pt idx="23">
                  <c:v>6.4637173583717053E-2</c:v>
                </c:pt>
                <c:pt idx="24">
                  <c:v>0.14611326025342991</c:v>
                </c:pt>
                <c:pt idx="25">
                  <c:v>0.14459796712537287</c:v>
                </c:pt>
                <c:pt idx="26">
                  <c:v>0.25798589739392164</c:v>
                </c:pt>
                <c:pt idx="27">
                  <c:v>0.31381139200739783</c:v>
                </c:pt>
                <c:pt idx="28">
                  <c:v>0.25627018605814295</c:v>
                </c:pt>
                <c:pt idx="29">
                  <c:v>0.35142641992623275</c:v>
                </c:pt>
                <c:pt idx="30">
                  <c:v>0.32073923786432118</c:v>
                </c:pt>
                <c:pt idx="31">
                  <c:v>0.36863675355204473</c:v>
                </c:pt>
                <c:pt idx="32">
                  <c:v>0.23552207023255498</c:v>
                </c:pt>
                <c:pt idx="33">
                  <c:v>0.11289385564164234</c:v>
                </c:pt>
                <c:pt idx="34">
                  <c:v>0.31014566396809667</c:v>
                </c:pt>
                <c:pt idx="35">
                  <c:v>0.16772563908207522</c:v>
                </c:pt>
                <c:pt idx="36">
                  <c:v>9.5659358351674884E-2</c:v>
                </c:pt>
                <c:pt idx="37">
                  <c:v>0.28366291468896554</c:v>
                </c:pt>
                <c:pt idx="38">
                  <c:v>0.25523305030401583</c:v>
                </c:pt>
                <c:pt idx="39">
                  <c:v>9.8042455721849386E-2</c:v>
                </c:pt>
                <c:pt idx="40">
                  <c:v>0.36482861684331025</c:v>
                </c:pt>
                <c:pt idx="41">
                  <c:v>0.26564419724113636</c:v>
                </c:pt>
                <c:pt idx="42">
                  <c:v>0.28195698774585315</c:v>
                </c:pt>
                <c:pt idx="43">
                  <c:v>0.18299156798720156</c:v>
                </c:pt>
                <c:pt idx="44">
                  <c:v>0.22331782416168777</c:v>
                </c:pt>
                <c:pt idx="45">
                  <c:v>0.32739608029770245</c:v>
                </c:pt>
                <c:pt idx="46">
                  <c:v>0.30929945973250933</c:v>
                </c:pt>
                <c:pt idx="47">
                  <c:v>0.19511878449508319</c:v>
                </c:pt>
                <c:pt idx="48">
                  <c:v>0.15229858781589112</c:v>
                </c:pt>
                <c:pt idx="49">
                  <c:v>0.24369281693215025</c:v>
                </c:pt>
                <c:pt idx="50">
                  <c:v>0.28141865917197484</c:v>
                </c:pt>
                <c:pt idx="51">
                  <c:v>0.35018812686981626</c:v>
                </c:pt>
                <c:pt idx="52">
                  <c:v>0.42575446780372167</c:v>
                </c:pt>
                <c:pt idx="53">
                  <c:v>0.36375840811593901</c:v>
                </c:pt>
                <c:pt idx="54">
                  <c:v>0.31034063327932238</c:v>
                </c:pt>
                <c:pt idx="55">
                  <c:v>0.32966791723470334</c:v>
                </c:pt>
                <c:pt idx="56">
                  <c:v>0.51847247082608416</c:v>
                </c:pt>
                <c:pt idx="57">
                  <c:v>5.3202450480157884E-2</c:v>
                </c:pt>
                <c:pt idx="58">
                  <c:v>0.20516744636697778</c:v>
                </c:pt>
                <c:pt idx="59">
                  <c:v>0.23314974716804054</c:v>
                </c:pt>
                <c:pt idx="60">
                  <c:v>0.14591301723384423</c:v>
                </c:pt>
                <c:pt idx="61">
                  <c:v>0.2216462209413701</c:v>
                </c:pt>
                <c:pt idx="62">
                  <c:v>0.23323696999725407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67-EA4B-8F3B-8C0C4A75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Ce/Fe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datering'!$AE$1</c:f>
              <c:strCache>
                <c:ptCount val="1"/>
                <c:pt idx="0">
                  <c:v>Ce/Fe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datering'!$AE$2:$AE$64</c:f>
              <c:numCache>
                <c:formatCode>0.00</c:formatCode>
                <c:ptCount val="63"/>
                <c:pt idx="0">
                  <c:v>0.34647444586210419</c:v>
                </c:pt>
                <c:pt idx="1">
                  <c:v>0.52539951703739152</c:v>
                </c:pt>
                <c:pt idx="2">
                  <c:v>0.43155489279250919</c:v>
                </c:pt>
                <c:pt idx="3">
                  <c:v>0.38455069657775126</c:v>
                </c:pt>
                <c:pt idx="4">
                  <c:v>0.37577293019024793</c:v>
                </c:pt>
                <c:pt idx="5">
                  <c:v>0.48843941720353135</c:v>
                </c:pt>
                <c:pt idx="6">
                  <c:v>0.30300516063730087</c:v>
                </c:pt>
                <c:pt idx="7">
                  <c:v>0.38674458193342548</c:v>
                </c:pt>
                <c:pt idx="8">
                  <c:v>0.44164802236627027</c:v>
                </c:pt>
                <c:pt idx="9">
                  <c:v>0.4693022560301216</c:v>
                </c:pt>
                <c:pt idx="10">
                  <c:v>0.44838607174174039</c:v>
                </c:pt>
                <c:pt idx="11">
                  <c:v>0.35784324036465398</c:v>
                </c:pt>
                <c:pt idx="12">
                  <c:v>0.28140054475898424</c:v>
                </c:pt>
                <c:pt idx="13">
                  <c:v>0.39626090128250319</c:v>
                </c:pt>
                <c:pt idx="14">
                  <c:v>0.398579986417816</c:v>
                </c:pt>
                <c:pt idx="15">
                  <c:v>0.45293036729771102</c:v>
                </c:pt>
                <c:pt idx="16">
                  <c:v>0.36895790559092279</c:v>
                </c:pt>
                <c:pt idx="17">
                  <c:v>0.39855518630067688</c:v>
                </c:pt>
                <c:pt idx="18">
                  <c:v>0.37835669975572139</c:v>
                </c:pt>
                <c:pt idx="19">
                  <c:v>0.41748512433898943</c:v>
                </c:pt>
                <c:pt idx="20">
                  <c:v>0.23961089191753543</c:v>
                </c:pt>
                <c:pt idx="21">
                  <c:v>0.22911764605570109</c:v>
                </c:pt>
                <c:pt idx="22">
                  <c:v>0.43496600066165492</c:v>
                </c:pt>
                <c:pt idx="23">
                  <c:v>0.57576211461036686</c:v>
                </c:pt>
                <c:pt idx="24">
                  <c:v>0.42511649327949153</c:v>
                </c:pt>
                <c:pt idx="25">
                  <c:v>0.52766871021255868</c:v>
                </c:pt>
                <c:pt idx="26">
                  <c:v>0.36459357560628947</c:v>
                </c:pt>
                <c:pt idx="27">
                  <c:v>0.33167530269029921</c:v>
                </c:pt>
                <c:pt idx="28">
                  <c:v>0.5216262236018695</c:v>
                </c:pt>
                <c:pt idx="29">
                  <c:v>0.36580496801024459</c:v>
                </c:pt>
                <c:pt idx="30">
                  <c:v>0.2283958627062519</c:v>
                </c:pt>
                <c:pt idx="31">
                  <c:v>0.53620209737495217</c:v>
                </c:pt>
                <c:pt idx="32">
                  <c:v>0.28353431134777135</c:v>
                </c:pt>
                <c:pt idx="33">
                  <c:v>0.34653482603716956</c:v>
                </c:pt>
                <c:pt idx="34">
                  <c:v>0.50909324843562709</c:v>
                </c:pt>
                <c:pt idx="35">
                  <c:v>0.29870401347949593</c:v>
                </c:pt>
                <c:pt idx="36">
                  <c:v>0.4815650508406889</c:v>
                </c:pt>
                <c:pt idx="37">
                  <c:v>0.39427906730313456</c:v>
                </c:pt>
                <c:pt idx="38">
                  <c:v>0.39475915990155275</c:v>
                </c:pt>
                <c:pt idx="39">
                  <c:v>0.32761033540543172</c:v>
                </c:pt>
                <c:pt idx="40">
                  <c:v>0.45003340460206714</c:v>
                </c:pt>
                <c:pt idx="41">
                  <c:v>0.33237877397730903</c:v>
                </c:pt>
                <c:pt idx="42">
                  <c:v>0.30137766344622408</c:v>
                </c:pt>
                <c:pt idx="43">
                  <c:v>0.45071926079405422</c:v>
                </c:pt>
                <c:pt idx="44">
                  <c:v>0.32883246700756069</c:v>
                </c:pt>
                <c:pt idx="45">
                  <c:v>0.37810835338161786</c:v>
                </c:pt>
                <c:pt idx="46">
                  <c:v>0.3684920121757545</c:v>
                </c:pt>
                <c:pt idx="47">
                  <c:v>0.36807811907794497</c:v>
                </c:pt>
                <c:pt idx="48">
                  <c:v>0.32859454438744107</c:v>
                </c:pt>
                <c:pt idx="49">
                  <c:v>0.51500200393169504</c:v>
                </c:pt>
                <c:pt idx="50">
                  <c:v>0.39855592259776651</c:v>
                </c:pt>
                <c:pt idx="51">
                  <c:v>0.3990156780136429</c:v>
                </c:pt>
                <c:pt idx="52">
                  <c:v>0.3401322654320591</c:v>
                </c:pt>
                <c:pt idx="53">
                  <c:v>0.42534430591457434</c:v>
                </c:pt>
                <c:pt idx="54">
                  <c:v>0.40064122442427069</c:v>
                </c:pt>
                <c:pt idx="55">
                  <c:v>0.40154157193617818</c:v>
                </c:pt>
                <c:pt idx="56">
                  <c:v>0.2548016403496518</c:v>
                </c:pt>
                <c:pt idx="57">
                  <c:v>0.43582751656101681</c:v>
                </c:pt>
                <c:pt idx="58">
                  <c:v>0.35110931243639093</c:v>
                </c:pt>
                <c:pt idx="59">
                  <c:v>0.49581493069768329</c:v>
                </c:pt>
                <c:pt idx="60">
                  <c:v>0.47252257605684572</c:v>
                </c:pt>
                <c:pt idx="61">
                  <c:v>0.47479395815780867</c:v>
                </c:pt>
                <c:pt idx="62">
                  <c:v>0.44370204889128945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54-7642-880C-8F35EFA0E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Ta/Fe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datering'!$AF$1</c:f>
              <c:strCache>
                <c:ptCount val="1"/>
                <c:pt idx="0">
                  <c:v>Ta/Fe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datering'!$AF$2:$AF$64</c:f>
              <c:numCache>
                <c:formatCode>0.00</c:formatCode>
                <c:ptCount val="63"/>
                <c:pt idx="0">
                  <c:v>0.16841058136454817</c:v>
                </c:pt>
                <c:pt idx="1">
                  <c:v>4.4398045216428025E-2</c:v>
                </c:pt>
                <c:pt idx="2">
                  <c:v>0</c:v>
                </c:pt>
                <c:pt idx="3">
                  <c:v>6.4448187080163394E-2</c:v>
                </c:pt>
                <c:pt idx="4">
                  <c:v>0.1935212268321807</c:v>
                </c:pt>
                <c:pt idx="5">
                  <c:v>4.2334768232710665E-2</c:v>
                </c:pt>
                <c:pt idx="6">
                  <c:v>6.1717207326647448E-2</c:v>
                </c:pt>
                <c:pt idx="7">
                  <c:v>0.13255385889617324</c:v>
                </c:pt>
                <c:pt idx="8">
                  <c:v>4.7371083133565771E-2</c:v>
                </c:pt>
                <c:pt idx="9">
                  <c:v>0.16714444918853014</c:v>
                </c:pt>
                <c:pt idx="10">
                  <c:v>9.0954784332021116E-2</c:v>
                </c:pt>
                <c:pt idx="11">
                  <c:v>0</c:v>
                </c:pt>
                <c:pt idx="12">
                  <c:v>0.13024318533576887</c:v>
                </c:pt>
                <c:pt idx="13">
                  <c:v>2.6306555922455149E-2</c:v>
                </c:pt>
                <c:pt idx="14">
                  <c:v>0.14284866856540862</c:v>
                </c:pt>
                <c:pt idx="15">
                  <c:v>0.10902486614875995</c:v>
                </c:pt>
                <c:pt idx="16">
                  <c:v>0.11818990567932759</c:v>
                </c:pt>
                <c:pt idx="17">
                  <c:v>0.18065681930560476</c:v>
                </c:pt>
                <c:pt idx="18">
                  <c:v>0.1642370788160758</c:v>
                </c:pt>
                <c:pt idx="19">
                  <c:v>1.1957688613906376E-2</c:v>
                </c:pt>
                <c:pt idx="20">
                  <c:v>0.14869508901056933</c:v>
                </c:pt>
                <c:pt idx="21">
                  <c:v>2.1024457066593973E-2</c:v>
                </c:pt>
                <c:pt idx="22">
                  <c:v>0.27538576985915325</c:v>
                </c:pt>
                <c:pt idx="23">
                  <c:v>0</c:v>
                </c:pt>
                <c:pt idx="24">
                  <c:v>2.44749745507995E-2</c:v>
                </c:pt>
                <c:pt idx="25">
                  <c:v>0.15094286394371909</c:v>
                </c:pt>
                <c:pt idx="26">
                  <c:v>7.7800060714448629E-2</c:v>
                </c:pt>
                <c:pt idx="27">
                  <c:v>2.7467756076392368E-2</c:v>
                </c:pt>
                <c:pt idx="28">
                  <c:v>0</c:v>
                </c:pt>
                <c:pt idx="29">
                  <c:v>7.6451873670413506E-2</c:v>
                </c:pt>
                <c:pt idx="30">
                  <c:v>5.38949559626095E-2</c:v>
                </c:pt>
                <c:pt idx="31">
                  <c:v>0.31664844497909056</c:v>
                </c:pt>
                <c:pt idx="32">
                  <c:v>0.12169304554053903</c:v>
                </c:pt>
                <c:pt idx="33">
                  <c:v>6.0721153085099747E-2</c:v>
                </c:pt>
                <c:pt idx="34">
                  <c:v>0.21227940103419846</c:v>
                </c:pt>
                <c:pt idx="35">
                  <c:v>0</c:v>
                </c:pt>
                <c:pt idx="36">
                  <c:v>2.967448382792106E-2</c:v>
                </c:pt>
                <c:pt idx="37">
                  <c:v>0.29918355350861836</c:v>
                </c:pt>
                <c:pt idx="38">
                  <c:v>0.15156162252216859</c:v>
                </c:pt>
                <c:pt idx="39">
                  <c:v>0</c:v>
                </c:pt>
                <c:pt idx="40">
                  <c:v>0.14682580500858422</c:v>
                </c:pt>
                <c:pt idx="41">
                  <c:v>3.9973494686555158E-2</c:v>
                </c:pt>
                <c:pt idx="42">
                  <c:v>0.10991797215427186</c:v>
                </c:pt>
                <c:pt idx="43">
                  <c:v>0.26743912981724288</c:v>
                </c:pt>
                <c:pt idx="44">
                  <c:v>0</c:v>
                </c:pt>
                <c:pt idx="45">
                  <c:v>5.8886956770894262E-2</c:v>
                </c:pt>
                <c:pt idx="46">
                  <c:v>0.126582039736198</c:v>
                </c:pt>
                <c:pt idx="47">
                  <c:v>0.18422537150851662</c:v>
                </c:pt>
                <c:pt idx="48">
                  <c:v>0</c:v>
                </c:pt>
                <c:pt idx="49">
                  <c:v>0.1053480793034967</c:v>
                </c:pt>
                <c:pt idx="50">
                  <c:v>0.11034137488657343</c:v>
                </c:pt>
                <c:pt idx="51">
                  <c:v>3.8761145443631365E-2</c:v>
                </c:pt>
                <c:pt idx="52">
                  <c:v>0.32034791625924453</c:v>
                </c:pt>
                <c:pt idx="53">
                  <c:v>0</c:v>
                </c:pt>
                <c:pt idx="54">
                  <c:v>0.11644254676245416</c:v>
                </c:pt>
                <c:pt idx="55">
                  <c:v>9.2848013111504535E-2</c:v>
                </c:pt>
                <c:pt idx="56">
                  <c:v>0</c:v>
                </c:pt>
                <c:pt idx="57">
                  <c:v>7.1017355242885161E-2</c:v>
                </c:pt>
                <c:pt idx="58">
                  <c:v>0.17680033152399136</c:v>
                </c:pt>
                <c:pt idx="59">
                  <c:v>8.2160403364934048E-2</c:v>
                </c:pt>
                <c:pt idx="60">
                  <c:v>0.11797787225422593</c:v>
                </c:pt>
                <c:pt idx="61">
                  <c:v>3.7880074714936783E-2</c:v>
                </c:pt>
                <c:pt idx="62">
                  <c:v>0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8A-F14F-8139-E2C9A38BD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W/Fe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datering'!$AG$1</c:f>
              <c:strCache>
                <c:ptCount val="1"/>
                <c:pt idx="0">
                  <c:v>W/Fe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datering'!$AG$2:$AG$64</c:f>
              <c:numCache>
                <c:formatCode>0.00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0.16928716621206066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0.2</c:v>
                </c:pt>
                <c:pt idx="39">
                  <c:v>0</c:v>
                </c:pt>
                <c:pt idx="40">
                  <c:v>6.9710790363255892E-2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0.12246949993296689</c:v>
                </c:pt>
                <c:pt idx="48">
                  <c:v>0.1290003706907204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0B-F44A-8D1B-CE4BB291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-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30000000000000004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Pb/Fe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datering'!$AH$1</c:f>
              <c:strCache>
                <c:ptCount val="1"/>
                <c:pt idx="0">
                  <c:v>Pb/Fe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datering'!$AH$2:$AH$64</c:f>
              <c:numCache>
                <c:formatCode>0.00</c:formatCode>
                <c:ptCount val="63"/>
                <c:pt idx="0">
                  <c:v>0.66412658162051574</c:v>
                </c:pt>
                <c:pt idx="1">
                  <c:v>0.69638533374192702</c:v>
                </c:pt>
                <c:pt idx="2">
                  <c:v>0.5816852855824266</c:v>
                </c:pt>
                <c:pt idx="3">
                  <c:v>0.53484101760994052</c:v>
                </c:pt>
                <c:pt idx="4">
                  <c:v>0.50386985104930915</c:v>
                </c:pt>
                <c:pt idx="5">
                  <c:v>0.60972051572589303</c:v>
                </c:pt>
                <c:pt idx="6">
                  <c:v>0.56603951935587504</c:v>
                </c:pt>
                <c:pt idx="7">
                  <c:v>0.49050209318239968</c:v>
                </c:pt>
                <c:pt idx="8">
                  <c:v>0.64535264158109606</c:v>
                </c:pt>
                <c:pt idx="9">
                  <c:v>0.48130251459899204</c:v>
                </c:pt>
                <c:pt idx="10">
                  <c:v>0.5808728589090173</c:v>
                </c:pt>
                <c:pt idx="11">
                  <c:v>0.56871145365311304</c:v>
                </c:pt>
                <c:pt idx="12">
                  <c:v>0.57246939952676035</c:v>
                </c:pt>
                <c:pt idx="13">
                  <c:v>0.62099545361252062</c:v>
                </c:pt>
                <c:pt idx="14">
                  <c:v>0.52778694660671799</c:v>
                </c:pt>
                <c:pt idx="15">
                  <c:v>0.50705896117646432</c:v>
                </c:pt>
                <c:pt idx="16">
                  <c:v>0.62054285859362013</c:v>
                </c:pt>
                <c:pt idx="17">
                  <c:v>0.56013623926440348</c:v>
                </c:pt>
                <c:pt idx="18">
                  <c:v>0.56343675059046172</c:v>
                </c:pt>
                <c:pt idx="19">
                  <c:v>0.57860718199145222</c:v>
                </c:pt>
                <c:pt idx="20">
                  <c:v>0.64889695788484403</c:v>
                </c:pt>
                <c:pt idx="21">
                  <c:v>0.62392319959970588</c:v>
                </c:pt>
                <c:pt idx="22">
                  <c:v>0.53579768416186901</c:v>
                </c:pt>
                <c:pt idx="23">
                  <c:v>0.65659859768345585</c:v>
                </c:pt>
                <c:pt idx="24">
                  <c:v>0.40153832164439118</c:v>
                </c:pt>
                <c:pt idx="25">
                  <c:v>0.58064400940523653</c:v>
                </c:pt>
                <c:pt idx="26">
                  <c:v>0.45475742566540356</c:v>
                </c:pt>
                <c:pt idx="27">
                  <c:v>0.49781113573812963</c:v>
                </c:pt>
                <c:pt idx="28">
                  <c:v>0.51163827537424744</c:v>
                </c:pt>
                <c:pt idx="29">
                  <c:v>0.50569501296684638</c:v>
                </c:pt>
                <c:pt idx="30">
                  <c:v>0.50318527928106105</c:v>
                </c:pt>
                <c:pt idx="31">
                  <c:v>0.36836334444375163</c:v>
                </c:pt>
                <c:pt idx="32">
                  <c:v>0.51638167247569489</c:v>
                </c:pt>
                <c:pt idx="33">
                  <c:v>0.63946796217999047</c:v>
                </c:pt>
                <c:pt idx="34">
                  <c:v>0.57785016132060008</c:v>
                </c:pt>
                <c:pt idx="35">
                  <c:v>0.51799049647558471</c:v>
                </c:pt>
                <c:pt idx="36">
                  <c:v>0.615567328710241</c:v>
                </c:pt>
                <c:pt idx="37">
                  <c:v>0.54437877596819262</c:v>
                </c:pt>
                <c:pt idx="38">
                  <c:v>0.648939200281065</c:v>
                </c:pt>
                <c:pt idx="39">
                  <c:v>0.62873769646681632</c:v>
                </c:pt>
                <c:pt idx="40">
                  <c:v>0.57635009353701372</c:v>
                </c:pt>
                <c:pt idx="41">
                  <c:v>0.46621315076771452</c:v>
                </c:pt>
                <c:pt idx="42">
                  <c:v>0.56224280224184353</c:v>
                </c:pt>
                <c:pt idx="43">
                  <c:v>0.49246927890484632</c:v>
                </c:pt>
                <c:pt idx="44">
                  <c:v>0.50355123040568495</c:v>
                </c:pt>
                <c:pt idx="45">
                  <c:v>0.58078784939319661</c:v>
                </c:pt>
                <c:pt idx="46">
                  <c:v>0.43402027328911108</c:v>
                </c:pt>
                <c:pt idx="47">
                  <c:v>0.59706318241363865</c:v>
                </c:pt>
                <c:pt idx="48">
                  <c:v>0.65619340568167195</c:v>
                </c:pt>
                <c:pt idx="49">
                  <c:v>0.31213694624656801</c:v>
                </c:pt>
                <c:pt idx="50">
                  <c:v>0.59869748204611717</c:v>
                </c:pt>
                <c:pt idx="51">
                  <c:v>0.48947347293729909</c:v>
                </c:pt>
                <c:pt idx="52">
                  <c:v>0.61944796560170723</c:v>
                </c:pt>
                <c:pt idx="53">
                  <c:v>0.47761456309255684</c:v>
                </c:pt>
                <c:pt idx="54">
                  <c:v>0.46858988299548016</c:v>
                </c:pt>
                <c:pt idx="55">
                  <c:v>0.45335899056348339</c:v>
                </c:pt>
                <c:pt idx="56">
                  <c:v>0.61605721718487416</c:v>
                </c:pt>
                <c:pt idx="57">
                  <c:v>0.47473474267402771</c:v>
                </c:pt>
                <c:pt idx="58">
                  <c:v>0.50141398937108694</c:v>
                </c:pt>
                <c:pt idx="59">
                  <c:v>0.49384411648330928</c:v>
                </c:pt>
                <c:pt idx="60">
                  <c:v>0.52052008092421287</c:v>
                </c:pt>
                <c:pt idx="61">
                  <c:v>0.60909182694081454</c:v>
                </c:pt>
                <c:pt idx="62">
                  <c:v>0.44665931062445485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4E-0246-9CBE-7E8461292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ink/koh (datert)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Datering!$AV$4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Datering!$AV$5:$AV$67</c:f>
              <c:numCache>
                <c:formatCode>0.00</c:formatCode>
                <c:ptCount val="63"/>
                <c:pt idx="0">
                  <c:v>3.5840853769728191</c:v>
                </c:pt>
                <c:pt idx="1">
                  <c:v>3.5820649804868081</c:v>
                </c:pt>
                <c:pt idx="2">
                  <c:v>3.551162741392917</c:v>
                </c:pt>
                <c:pt idx="3">
                  <c:v>3.5970117861963993</c:v>
                </c:pt>
                <c:pt idx="4">
                  <c:v>3.5164188123061209</c:v>
                </c:pt>
                <c:pt idx="5">
                  <c:v>3.517583863839556</c:v>
                </c:pt>
                <c:pt idx="6">
                  <c:v>3.497506982041199</c:v>
                </c:pt>
                <c:pt idx="7">
                  <c:v>3.5175853699480562</c:v>
                </c:pt>
                <c:pt idx="8">
                  <c:v>3.4835801018162464</c:v>
                </c:pt>
                <c:pt idx="9">
                  <c:v>3.5088074633682282</c:v>
                </c:pt>
                <c:pt idx="10">
                  <c:v>3.480185976763825</c:v>
                </c:pt>
                <c:pt idx="11">
                  <c:v>3.5043663766296782</c:v>
                </c:pt>
                <c:pt idx="12">
                  <c:v>3.5000477252408828</c:v>
                </c:pt>
                <c:pt idx="13">
                  <c:v>3.5356604455765748</c:v>
                </c:pt>
                <c:pt idx="14">
                  <c:v>3.559706824834528</c:v>
                </c:pt>
                <c:pt idx="15">
                  <c:v>3.5388333395549658</c:v>
                </c:pt>
                <c:pt idx="16">
                  <c:v>3.5999606086839826</c:v>
                </c:pt>
                <c:pt idx="17">
                  <c:v>3.5792772657834484</c:v>
                </c:pt>
                <c:pt idx="18">
                  <c:v>3.5915746397019448</c:v>
                </c:pt>
                <c:pt idx="19">
                  <c:v>3.5774817075793939</c:v>
                </c:pt>
                <c:pt idx="20">
                  <c:v>3.633072593225549</c:v>
                </c:pt>
                <c:pt idx="21">
                  <c:v>3.5156910799722896</c:v>
                </c:pt>
                <c:pt idx="22">
                  <c:v>3.5478303305380079</c:v>
                </c:pt>
                <c:pt idx="23">
                  <c:v>3.5124463258392389</c:v>
                </c:pt>
                <c:pt idx="24">
                  <c:v>3.5142592933701904</c:v>
                </c:pt>
                <c:pt idx="25">
                  <c:v>3.5773233881617665</c:v>
                </c:pt>
                <c:pt idx="26">
                  <c:v>3.5825436366035666</c:v>
                </c:pt>
                <c:pt idx="27">
                  <c:v>3.5491749322954234</c:v>
                </c:pt>
                <c:pt idx="28">
                  <c:v>3.5599776946142354</c:v>
                </c:pt>
                <c:pt idx="29">
                  <c:v>3.5553808546185031</c:v>
                </c:pt>
                <c:pt idx="30">
                  <c:v>3.4887421213866232</c:v>
                </c:pt>
                <c:pt idx="31">
                  <c:v>3.4973146774966777</c:v>
                </c:pt>
                <c:pt idx="32">
                  <c:v>3.5820077069250487</c:v>
                </c:pt>
                <c:pt idx="33">
                  <c:v>3.5417645761523859</c:v>
                </c:pt>
                <c:pt idx="34">
                  <c:v>3.4818591860383039</c:v>
                </c:pt>
                <c:pt idx="35">
                  <c:v>3.5276737788263288</c:v>
                </c:pt>
                <c:pt idx="36">
                  <c:v>3.4653499688656488</c:v>
                </c:pt>
                <c:pt idx="37">
                  <c:v>3.5103769584418187</c:v>
                </c:pt>
                <c:pt idx="38">
                  <c:v>3.5184566288675079</c:v>
                </c:pt>
                <c:pt idx="39">
                  <c:v>3.509530975214902</c:v>
                </c:pt>
                <c:pt idx="40">
                  <c:v>3.5390650227854272</c:v>
                </c:pt>
                <c:pt idx="41">
                  <c:v>3.5831140224056797</c:v>
                </c:pt>
                <c:pt idx="42">
                  <c:v>3.5165448067317064</c:v>
                </c:pt>
                <c:pt idx="43">
                  <c:v>3.5512128603785649</c:v>
                </c:pt>
                <c:pt idx="44">
                  <c:v>3.5591027544148943</c:v>
                </c:pt>
                <c:pt idx="45">
                  <c:v>3.4499279771259559</c:v>
                </c:pt>
                <c:pt idx="46">
                  <c:v>3.5401810638214655</c:v>
                </c:pt>
                <c:pt idx="47">
                  <c:v>3.5821250641872218</c:v>
                </c:pt>
                <c:pt idx="48">
                  <c:v>3.4700765123557522</c:v>
                </c:pt>
                <c:pt idx="49">
                  <c:v>3.5416702477878501</c:v>
                </c:pt>
                <c:pt idx="50">
                  <c:v>3.4678243291915933</c:v>
                </c:pt>
                <c:pt idx="51">
                  <c:v>3.5582592069166084</c:v>
                </c:pt>
                <c:pt idx="52">
                  <c:v>3.5094462070801287</c:v>
                </c:pt>
                <c:pt idx="53">
                  <c:v>3.4285391717882741</c:v>
                </c:pt>
                <c:pt idx="54">
                  <c:v>3.4537355879967393</c:v>
                </c:pt>
                <c:pt idx="55">
                  <c:v>3.44305073612946</c:v>
                </c:pt>
                <c:pt idx="56">
                  <c:v>3.5583239962702229</c:v>
                </c:pt>
                <c:pt idx="57">
                  <c:v>3.5395749776402128</c:v>
                </c:pt>
                <c:pt idx="58">
                  <c:v>3.5774088139934777</c:v>
                </c:pt>
                <c:pt idx="59">
                  <c:v>3.5736486258581244</c:v>
                </c:pt>
                <c:pt idx="60">
                  <c:v>3.5675382633865835</c:v>
                </c:pt>
                <c:pt idx="61">
                  <c:v>3.5255344988874078</c:v>
                </c:pt>
                <c:pt idx="62">
                  <c:v>3.5451300652942974</c:v>
                </c:pt>
              </c:numCache>
            </c:numRef>
          </c:xVal>
          <c:yVal>
            <c:numRef>
              <c:f>Datering!$AX$5:$AX$67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>
                  <c:v>2002.1666666666667</c:v>
                </c:pt>
                <c:pt idx="10">
                  <c:v>2001.3333333333335</c:v>
                </c:pt>
                <c:pt idx="11">
                  <c:v>2000.5000000000002</c:v>
                </c:pt>
                <c:pt idx="12">
                  <c:v>1999.666666666667</c:v>
                </c:pt>
                <c:pt idx="13">
                  <c:v>1998.8333333333337</c:v>
                </c:pt>
                <c:pt idx="14">
                  <c:v>1998.0000000000005</c:v>
                </c:pt>
                <c:pt idx="15">
                  <c:v>1997.1666666666672</c:v>
                </c:pt>
                <c:pt idx="16">
                  <c:v>1996.3333333333339</c:v>
                </c:pt>
                <c:pt idx="17">
                  <c:v>1995.5000000000007</c:v>
                </c:pt>
                <c:pt idx="18">
                  <c:v>1994.6666666666674</c:v>
                </c:pt>
                <c:pt idx="19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">
                  <c:v>1899.4615384615386</c:v>
                </c:pt>
                <c:pt idx="38" formatCode="0.00">
                  <c:v>1895.9230769230771</c:v>
                </c:pt>
                <c:pt idx="39" formatCode="0.00">
                  <c:v>1892.3846153846157</c:v>
                </c:pt>
                <c:pt idx="40" formatCode="0.00">
                  <c:v>1888.8461538461543</c:v>
                </c:pt>
                <c:pt idx="41" formatCode="0.00">
                  <c:v>1885.3076923076928</c:v>
                </c:pt>
                <c:pt idx="42" formatCode="0.00">
                  <c:v>1881.7692307692314</c:v>
                </c:pt>
                <c:pt idx="43" formatCode="0.00">
                  <c:v>1878.23076923077</c:v>
                </c:pt>
                <c:pt idx="44" formatCode="0.00">
                  <c:v>1874.6923076923085</c:v>
                </c:pt>
                <c:pt idx="45" formatCode="0.00">
                  <c:v>1871.1538461538471</c:v>
                </c:pt>
                <c:pt idx="46" formatCode="0.00">
                  <c:v>1867.6153846153857</c:v>
                </c:pt>
                <c:pt idx="47" formatCode="0.00">
                  <c:v>1864.0769230769242</c:v>
                </c:pt>
                <c:pt idx="48" formatCode="0.00">
                  <c:v>1860.5384615384628</c:v>
                </c:pt>
                <c:pt idx="49" formatCode="0.00">
                  <c:v>1857.0000000000014</c:v>
                </c:pt>
                <c:pt idx="50" formatCode="0.00">
                  <c:v>1853.4615384615399</c:v>
                </c:pt>
                <c:pt idx="51" formatCode="0.00">
                  <c:v>1849.9230769230785</c:v>
                </c:pt>
                <c:pt idx="52" formatCode="0.00">
                  <c:v>1846.3846153846171</c:v>
                </c:pt>
                <c:pt idx="53" formatCode="0.00">
                  <c:v>1842.8461538461556</c:v>
                </c:pt>
                <c:pt idx="54" formatCode="0.00">
                  <c:v>1839.3076923076942</c:v>
                </c:pt>
                <c:pt idx="55" formatCode="0.00">
                  <c:v>1835.7692307692328</c:v>
                </c:pt>
                <c:pt idx="56" formatCode="0.00">
                  <c:v>1832.2307692307713</c:v>
                </c:pt>
                <c:pt idx="57" formatCode="0.00">
                  <c:v>1828.6923076923099</c:v>
                </c:pt>
                <c:pt idx="58" formatCode="0.00">
                  <c:v>1825.1538461538485</c:v>
                </c:pt>
                <c:pt idx="59" formatCode="0.00">
                  <c:v>1821.615384615387</c:v>
                </c:pt>
                <c:pt idx="60" formatCode="0.00">
                  <c:v>1818.0769230769256</c:v>
                </c:pt>
                <c:pt idx="61" formatCode="0.00">
                  <c:v>1814.5384615384642</c:v>
                </c:pt>
                <c:pt idx="62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5E-6E41-A4E3-4F7BF4468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7"/>
          <c:min val="3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inc/coh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datering'!$AM$1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datering'!$AM$2:$AM$64</c:f>
              <c:numCache>
                <c:formatCode>0.00</c:formatCode>
                <c:ptCount val="63"/>
                <c:pt idx="0">
                  <c:v>3.5840853769728191</c:v>
                </c:pt>
                <c:pt idx="1">
                  <c:v>3.5820649804868081</c:v>
                </c:pt>
                <c:pt idx="2">
                  <c:v>3.551162741392917</c:v>
                </c:pt>
                <c:pt idx="3">
                  <c:v>3.5970117861963993</c:v>
                </c:pt>
                <c:pt idx="4">
                  <c:v>3.5164188123061209</c:v>
                </c:pt>
                <c:pt idx="5">
                  <c:v>3.517583863839556</c:v>
                </c:pt>
                <c:pt idx="6">
                  <c:v>3.497506982041199</c:v>
                </c:pt>
                <c:pt idx="7">
                  <c:v>3.5175853699480562</c:v>
                </c:pt>
                <c:pt idx="8">
                  <c:v>3.4835801018162464</c:v>
                </c:pt>
                <c:pt idx="9">
                  <c:v>3.5088074633682282</c:v>
                </c:pt>
                <c:pt idx="10">
                  <c:v>3.480185976763825</c:v>
                </c:pt>
                <c:pt idx="11">
                  <c:v>3.5043663766296782</c:v>
                </c:pt>
                <c:pt idx="12">
                  <c:v>3.5000477252408828</c:v>
                </c:pt>
                <c:pt idx="13">
                  <c:v>3.5356604455765748</c:v>
                </c:pt>
                <c:pt idx="14">
                  <c:v>3.559706824834528</c:v>
                </c:pt>
                <c:pt idx="15">
                  <c:v>3.5388333395549658</c:v>
                </c:pt>
                <c:pt idx="16">
                  <c:v>3.5999606086839826</c:v>
                </c:pt>
                <c:pt idx="17">
                  <c:v>3.5792772657834484</c:v>
                </c:pt>
                <c:pt idx="18">
                  <c:v>3.5915746397019448</c:v>
                </c:pt>
                <c:pt idx="19">
                  <c:v>3.5774817075793939</c:v>
                </c:pt>
                <c:pt idx="20">
                  <c:v>3.633072593225549</c:v>
                </c:pt>
                <c:pt idx="21">
                  <c:v>3.5156910799722896</c:v>
                </c:pt>
                <c:pt idx="22">
                  <c:v>3.5478303305380079</c:v>
                </c:pt>
                <c:pt idx="23">
                  <c:v>3.5124463258392389</c:v>
                </c:pt>
                <c:pt idx="24">
                  <c:v>3.5142592933701904</c:v>
                </c:pt>
                <c:pt idx="25">
                  <c:v>3.5773233881617665</c:v>
                </c:pt>
                <c:pt idx="26">
                  <c:v>3.5825436366035666</c:v>
                </c:pt>
                <c:pt idx="27">
                  <c:v>3.5491749322954234</c:v>
                </c:pt>
                <c:pt idx="28">
                  <c:v>3.5599776946142354</c:v>
                </c:pt>
                <c:pt idx="29">
                  <c:v>3.5553808546185031</c:v>
                </c:pt>
                <c:pt idx="30">
                  <c:v>3.4887421213866232</c:v>
                </c:pt>
                <c:pt idx="31">
                  <c:v>3.4973146774966777</c:v>
                </c:pt>
                <c:pt idx="32">
                  <c:v>3.5820077069250487</c:v>
                </c:pt>
                <c:pt idx="33">
                  <c:v>3.5417645761523859</c:v>
                </c:pt>
                <c:pt idx="34">
                  <c:v>3.4818591860383039</c:v>
                </c:pt>
                <c:pt idx="35">
                  <c:v>3.5276737788263288</c:v>
                </c:pt>
                <c:pt idx="36">
                  <c:v>3.4653499688656488</c:v>
                </c:pt>
                <c:pt idx="37">
                  <c:v>3.5103769584418187</c:v>
                </c:pt>
                <c:pt idx="38">
                  <c:v>3.5184566288675079</c:v>
                </c:pt>
                <c:pt idx="39">
                  <c:v>3.509530975214902</c:v>
                </c:pt>
                <c:pt idx="40">
                  <c:v>3.5390650227854272</c:v>
                </c:pt>
                <c:pt idx="41">
                  <c:v>3.5831140224056797</c:v>
                </c:pt>
                <c:pt idx="42">
                  <c:v>3.5165448067317064</c:v>
                </c:pt>
                <c:pt idx="43">
                  <c:v>3.5512128603785649</c:v>
                </c:pt>
                <c:pt idx="44">
                  <c:v>3.5591027544148943</c:v>
                </c:pt>
                <c:pt idx="45">
                  <c:v>3.4499279771259559</c:v>
                </c:pt>
                <c:pt idx="46">
                  <c:v>3.5401810638214655</c:v>
                </c:pt>
                <c:pt idx="47">
                  <c:v>3.5821250641872218</c:v>
                </c:pt>
                <c:pt idx="48">
                  <c:v>3.4700765123557522</c:v>
                </c:pt>
                <c:pt idx="49">
                  <c:v>3.5416702477878501</c:v>
                </c:pt>
                <c:pt idx="50">
                  <c:v>3.4678243291915933</c:v>
                </c:pt>
                <c:pt idx="51">
                  <c:v>3.5582592069166084</c:v>
                </c:pt>
                <c:pt idx="52">
                  <c:v>3.5094462070801287</c:v>
                </c:pt>
                <c:pt idx="53">
                  <c:v>3.4285391717882741</c:v>
                </c:pt>
                <c:pt idx="54">
                  <c:v>3.4537355879967393</c:v>
                </c:pt>
                <c:pt idx="55">
                  <c:v>3.44305073612946</c:v>
                </c:pt>
                <c:pt idx="56">
                  <c:v>3.5583239962702229</c:v>
                </c:pt>
                <c:pt idx="57">
                  <c:v>3.5395749776402128</c:v>
                </c:pt>
                <c:pt idx="58">
                  <c:v>3.5774088139934777</c:v>
                </c:pt>
                <c:pt idx="59">
                  <c:v>3.5736486258581244</c:v>
                </c:pt>
                <c:pt idx="60">
                  <c:v>3.5675382633865835</c:v>
                </c:pt>
                <c:pt idx="61">
                  <c:v>3.5255344988874078</c:v>
                </c:pt>
                <c:pt idx="62">
                  <c:v>3.5451300652942974</c:v>
                </c:pt>
              </c:numCache>
            </c:numRef>
          </c:xVal>
          <c:yVal>
            <c:numRef>
              <c:f>'MC05 grafer m. datering'!$AN$2:$AN$64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1A-2F4B-A1D8-83046004C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in val="3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Mag sus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datering'!$AJ$1</c:f>
              <c:strCache>
                <c:ptCount val="1"/>
                <c:pt idx="0">
                  <c:v>Mag sus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datering'!$AJ$2:$AJ$150</c:f>
              <c:numCache>
                <c:formatCode>0.00</c:formatCode>
                <c:ptCount val="149"/>
                <c:pt idx="0">
                  <c:v>12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20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21</c:v>
                </c:pt>
                <c:pt idx="43">
                  <c:v>21</c:v>
                </c:pt>
                <c:pt idx="44">
                  <c:v>23</c:v>
                </c:pt>
                <c:pt idx="45">
                  <c:v>25</c:v>
                </c:pt>
                <c:pt idx="46">
                  <c:v>22</c:v>
                </c:pt>
                <c:pt idx="47">
                  <c:v>22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22</c:v>
                </c:pt>
                <c:pt idx="61">
                  <c:v>20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21</c:v>
                </c:pt>
                <c:pt idx="66">
                  <c:v>21</c:v>
                </c:pt>
                <c:pt idx="67">
                  <c:v>21</c:v>
                </c:pt>
                <c:pt idx="68">
                  <c:v>20</c:v>
                </c:pt>
                <c:pt idx="69">
                  <c:v>20</c:v>
                </c:pt>
                <c:pt idx="70">
                  <c:v>21</c:v>
                </c:pt>
                <c:pt idx="71">
                  <c:v>19</c:v>
                </c:pt>
                <c:pt idx="72">
                  <c:v>18</c:v>
                </c:pt>
                <c:pt idx="73">
                  <c:v>17</c:v>
                </c:pt>
                <c:pt idx="74">
                  <c:v>23</c:v>
                </c:pt>
                <c:pt idx="75">
                  <c:v>26</c:v>
                </c:pt>
                <c:pt idx="76">
                  <c:v>21</c:v>
                </c:pt>
                <c:pt idx="77">
                  <c:v>19</c:v>
                </c:pt>
                <c:pt idx="78">
                  <c:v>17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22</c:v>
                </c:pt>
                <c:pt idx="87">
                  <c:v>21</c:v>
                </c:pt>
                <c:pt idx="88">
                  <c:v>22</c:v>
                </c:pt>
                <c:pt idx="89">
                  <c:v>22</c:v>
                </c:pt>
                <c:pt idx="90">
                  <c:v>20</c:v>
                </c:pt>
                <c:pt idx="91">
                  <c:v>18</c:v>
                </c:pt>
                <c:pt idx="92">
                  <c:v>19</c:v>
                </c:pt>
                <c:pt idx="93">
                  <c:v>19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17</c:v>
                </c:pt>
                <c:pt idx="98">
                  <c:v>18</c:v>
                </c:pt>
                <c:pt idx="99">
                  <c:v>19</c:v>
                </c:pt>
                <c:pt idx="100">
                  <c:v>20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16</c:v>
                </c:pt>
                <c:pt idx="105">
                  <c:v>17</c:v>
                </c:pt>
                <c:pt idx="106">
                  <c:v>18</c:v>
                </c:pt>
                <c:pt idx="107">
                  <c:v>19</c:v>
                </c:pt>
                <c:pt idx="108">
                  <c:v>21</c:v>
                </c:pt>
                <c:pt idx="109">
                  <c:v>25</c:v>
                </c:pt>
                <c:pt idx="110">
                  <c:v>19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18</c:v>
                </c:pt>
                <c:pt idx="117">
                  <c:v>19</c:v>
                </c:pt>
                <c:pt idx="118">
                  <c:v>18</c:v>
                </c:pt>
                <c:pt idx="119">
                  <c:v>18</c:v>
                </c:pt>
                <c:pt idx="120">
                  <c:v>19</c:v>
                </c:pt>
                <c:pt idx="121">
                  <c:v>20</c:v>
                </c:pt>
                <c:pt idx="122">
                  <c:v>21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23</c:v>
                </c:pt>
                <c:pt idx="138">
                  <c:v>22</c:v>
                </c:pt>
                <c:pt idx="139">
                  <c:v>21</c:v>
                </c:pt>
                <c:pt idx="140">
                  <c:v>21</c:v>
                </c:pt>
                <c:pt idx="141">
                  <c:v>24</c:v>
                </c:pt>
                <c:pt idx="142">
                  <c:v>33</c:v>
                </c:pt>
                <c:pt idx="143">
                  <c:v>38</c:v>
                </c:pt>
                <c:pt idx="144">
                  <c:v>30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</c:numCache>
            </c:numRef>
          </c:xVal>
          <c:yVal>
            <c:numRef>
              <c:f>'MC05 grafer m. datering'!$AK$2:$AK$150</c:f>
              <c:numCache>
                <c:formatCode>General</c:formatCode>
                <c:ptCount val="149"/>
                <c:pt idx="1">
                  <c:v>2020</c:v>
                </c:pt>
                <c:pt idx="2">
                  <c:v>2018.6</c:v>
                </c:pt>
                <c:pt idx="3">
                  <c:v>2017.1999999999998</c:v>
                </c:pt>
                <c:pt idx="4">
                  <c:v>2015.8</c:v>
                </c:pt>
                <c:pt idx="5">
                  <c:v>2014.3999999999999</c:v>
                </c:pt>
                <c:pt idx="6">
                  <c:v>2013</c:v>
                </c:pt>
                <c:pt idx="7">
                  <c:v>2011</c:v>
                </c:pt>
                <c:pt idx="8">
                  <c:v>2009</c:v>
                </c:pt>
                <c:pt idx="9">
                  <c:v>2007.8</c:v>
                </c:pt>
                <c:pt idx="10">
                  <c:v>2007.3999999999999</c:v>
                </c:pt>
                <c:pt idx="11">
                  <c:v>2007</c:v>
                </c:pt>
                <c:pt idx="12">
                  <c:v>2006.6</c:v>
                </c:pt>
                <c:pt idx="13">
                  <c:v>2006.1999999999998</c:v>
                </c:pt>
                <c:pt idx="14">
                  <c:v>2005.8</c:v>
                </c:pt>
                <c:pt idx="15">
                  <c:v>2005.3999999999999</c:v>
                </c:pt>
                <c:pt idx="16">
                  <c:v>2005</c:v>
                </c:pt>
                <c:pt idx="17">
                  <c:v>2004.6</c:v>
                </c:pt>
                <c:pt idx="18">
                  <c:v>2004.1999999999998</c:v>
                </c:pt>
                <c:pt idx="19">
                  <c:v>2003.8</c:v>
                </c:pt>
                <c:pt idx="20">
                  <c:v>2003.3999999999999</c:v>
                </c:pt>
                <c:pt idx="21">
                  <c:v>2003</c:v>
                </c:pt>
                <c:pt idx="22">
                  <c:v>2002.6680000000001</c:v>
                </c:pt>
                <c:pt idx="23">
                  <c:v>2002.3360000000002</c:v>
                </c:pt>
                <c:pt idx="24">
                  <c:v>2002.0020000000002</c:v>
                </c:pt>
                <c:pt idx="25">
                  <c:v>2001.6660000000004</c:v>
                </c:pt>
                <c:pt idx="26">
                  <c:v>2001.3333333333335</c:v>
                </c:pt>
                <c:pt idx="27">
                  <c:v>2001.0013333333336</c:v>
                </c:pt>
                <c:pt idx="28">
                  <c:v>2000.6693333333337</c:v>
                </c:pt>
                <c:pt idx="29">
                  <c:v>2000.3340000000003</c:v>
                </c:pt>
                <c:pt idx="30">
                  <c:v>2000.0020000000004</c:v>
                </c:pt>
                <c:pt idx="31">
                  <c:v>1999.666666666667</c:v>
                </c:pt>
                <c:pt idx="32">
                  <c:v>1999.3306666666672</c:v>
                </c:pt>
                <c:pt idx="33">
                  <c:v>1998.9946666666674</c:v>
                </c:pt>
                <c:pt idx="34">
                  <c:v>1998.6673333333338</c:v>
                </c:pt>
                <c:pt idx="35">
                  <c:v>1998.3353333333339</c:v>
                </c:pt>
                <c:pt idx="36">
                  <c:v>1998.0000000000005</c:v>
                </c:pt>
                <c:pt idx="37">
                  <c:v>1997.6680000000006</c:v>
                </c:pt>
                <c:pt idx="38">
                  <c:v>1997.3360000000007</c:v>
                </c:pt>
                <c:pt idx="39">
                  <c:v>1996.9986666666673</c:v>
                </c:pt>
                <c:pt idx="40">
                  <c:v>1996.6626666666675</c:v>
                </c:pt>
                <c:pt idx="41">
                  <c:v>1996.3333333333339</c:v>
                </c:pt>
                <c:pt idx="42">
                  <c:v>1996.0013333333341</c:v>
                </c:pt>
                <c:pt idx="43">
                  <c:v>1995.6693333333342</c:v>
                </c:pt>
                <c:pt idx="44">
                  <c:v>1995.3340000000007</c:v>
                </c:pt>
                <c:pt idx="45">
                  <c:v>1995.0020000000009</c:v>
                </c:pt>
                <c:pt idx="46">
                  <c:v>1994.6666666666674</c:v>
                </c:pt>
                <c:pt idx="47">
                  <c:v>1994.3306666666676</c:v>
                </c:pt>
                <c:pt idx="48">
                  <c:v>1993.9946666666679</c:v>
                </c:pt>
                <c:pt idx="49">
                  <c:v>1993.6673333333342</c:v>
                </c:pt>
                <c:pt idx="50">
                  <c:v>1993.3353333333343</c:v>
                </c:pt>
                <c:pt idx="51">
                  <c:v>1993</c:v>
                </c:pt>
                <c:pt idx="52">
                  <c:v>1989</c:v>
                </c:pt>
                <c:pt idx="53">
                  <c:v>1985</c:v>
                </c:pt>
                <c:pt idx="54">
                  <c:v>1981</c:v>
                </c:pt>
                <c:pt idx="55">
                  <c:v>1977</c:v>
                </c:pt>
                <c:pt idx="56">
                  <c:v>1973</c:v>
                </c:pt>
                <c:pt idx="57">
                  <c:v>1971</c:v>
                </c:pt>
                <c:pt idx="58">
                  <c:v>1969</c:v>
                </c:pt>
                <c:pt idx="59">
                  <c:v>1967</c:v>
                </c:pt>
                <c:pt idx="60">
                  <c:v>1965</c:v>
                </c:pt>
                <c:pt idx="61">
                  <c:v>1963</c:v>
                </c:pt>
                <c:pt idx="62">
                  <c:v>1960.1999999999998</c:v>
                </c:pt>
                <c:pt idx="63">
                  <c:v>1957.3999999999996</c:v>
                </c:pt>
                <c:pt idx="64">
                  <c:v>1954.4</c:v>
                </c:pt>
                <c:pt idx="65">
                  <c:v>1951.2000000000003</c:v>
                </c:pt>
                <c:pt idx="66">
                  <c:v>1948</c:v>
                </c:pt>
                <c:pt idx="67">
                  <c:v>1946</c:v>
                </c:pt>
                <c:pt idx="68">
                  <c:v>1944</c:v>
                </c:pt>
                <c:pt idx="69">
                  <c:v>1942</c:v>
                </c:pt>
                <c:pt idx="70">
                  <c:v>1940</c:v>
                </c:pt>
                <c:pt idx="71">
                  <c:v>1938</c:v>
                </c:pt>
                <c:pt idx="72">
                  <c:v>1936.88</c:v>
                </c:pt>
                <c:pt idx="73">
                  <c:v>1935.7600000000002</c:v>
                </c:pt>
                <c:pt idx="74">
                  <c:v>1934.76</c:v>
                </c:pt>
                <c:pt idx="75">
                  <c:v>1933.8799999999999</c:v>
                </c:pt>
                <c:pt idx="76">
                  <c:v>1933</c:v>
                </c:pt>
                <c:pt idx="77">
                  <c:v>1931</c:v>
                </c:pt>
                <c:pt idx="78">
                  <c:v>1929</c:v>
                </c:pt>
                <c:pt idx="79">
                  <c:v>1927</c:v>
                </c:pt>
                <c:pt idx="80">
                  <c:v>1925</c:v>
                </c:pt>
                <c:pt idx="81">
                  <c:v>1923</c:v>
                </c:pt>
                <c:pt idx="82">
                  <c:v>1921</c:v>
                </c:pt>
                <c:pt idx="83">
                  <c:v>1919</c:v>
                </c:pt>
                <c:pt idx="84">
                  <c:v>1917</c:v>
                </c:pt>
                <c:pt idx="85">
                  <c:v>1915</c:v>
                </c:pt>
                <c:pt idx="86">
                  <c:v>1913</c:v>
                </c:pt>
                <c:pt idx="87">
                  <c:v>1911</c:v>
                </c:pt>
                <c:pt idx="88">
                  <c:v>1909</c:v>
                </c:pt>
                <c:pt idx="89">
                  <c:v>1907</c:v>
                </c:pt>
                <c:pt idx="90">
                  <c:v>1905</c:v>
                </c:pt>
                <c:pt idx="91">
                  <c:v>1903</c:v>
                </c:pt>
                <c:pt idx="92">
                  <c:v>1901.5839999999998</c:v>
                </c:pt>
                <c:pt idx="93" formatCode="0.00">
                  <c:v>1900.1679999999997</c:v>
                </c:pt>
                <c:pt idx="94" formatCode="0.00">
                  <c:v>1898.7535384615385</c:v>
                </c:pt>
                <c:pt idx="95" formatCode="0.00">
                  <c:v>1897.3375384615383</c:v>
                </c:pt>
                <c:pt idx="96" formatCode="0.00">
                  <c:v>1895.9230769230771</c:v>
                </c:pt>
                <c:pt idx="97" formatCode="0.00">
                  <c:v>1894.507076923077</c:v>
                </c:pt>
                <c:pt idx="98" formatCode="0.00">
                  <c:v>1893.0910769230768</c:v>
                </c:pt>
                <c:pt idx="99" formatCode="0.00">
                  <c:v>1891.6766153846156</c:v>
                </c:pt>
                <c:pt idx="100" formatCode="0.00">
                  <c:v>1890.2606153846154</c:v>
                </c:pt>
                <c:pt idx="101" formatCode="0.00">
                  <c:v>1888.8461538461543</c:v>
                </c:pt>
                <c:pt idx="102" formatCode="0.00">
                  <c:v>1887.4301538461541</c:v>
                </c:pt>
                <c:pt idx="103" formatCode="0.00">
                  <c:v>1886.0141538461539</c:v>
                </c:pt>
                <c:pt idx="104" formatCode="0.00">
                  <c:v>1884.5996923076927</c:v>
                </c:pt>
                <c:pt idx="105" formatCode="0.00">
                  <c:v>1883.1836923076926</c:v>
                </c:pt>
                <c:pt idx="106" formatCode="0.00">
                  <c:v>1881.7692307692314</c:v>
                </c:pt>
                <c:pt idx="107" formatCode="0.00">
                  <c:v>1880.3532307692312</c:v>
                </c:pt>
                <c:pt idx="108" formatCode="0.00">
                  <c:v>1878.9372307692311</c:v>
                </c:pt>
                <c:pt idx="109" formatCode="0.00">
                  <c:v>1877.5227692307699</c:v>
                </c:pt>
                <c:pt idx="110" formatCode="0.00">
                  <c:v>1876.1067692307697</c:v>
                </c:pt>
                <c:pt idx="111" formatCode="0.00">
                  <c:v>1874.6923076923085</c:v>
                </c:pt>
                <c:pt idx="112" formatCode="0.00">
                  <c:v>1873.2763076923084</c:v>
                </c:pt>
                <c:pt idx="113" formatCode="0.00">
                  <c:v>1871.8603076923082</c:v>
                </c:pt>
                <c:pt idx="114" formatCode="0.00">
                  <c:v>1870.2688461538471</c:v>
                </c:pt>
                <c:pt idx="115" formatCode="0.00">
                  <c:v>1868.4988461538471</c:v>
                </c:pt>
                <c:pt idx="116" formatCode="0.00">
                  <c:v>1867.6153846153857</c:v>
                </c:pt>
                <c:pt idx="117" formatCode="0.00">
                  <c:v>1866.1993846153855</c:v>
                </c:pt>
                <c:pt idx="118" formatCode="0.00">
                  <c:v>1864.7833846153853</c:v>
                </c:pt>
                <c:pt idx="119" formatCode="0.00">
                  <c:v>1863.3689230769241</c:v>
                </c:pt>
                <c:pt idx="120" formatCode="0.00">
                  <c:v>1861.952923076924</c:v>
                </c:pt>
                <c:pt idx="121" formatCode="0.00">
                  <c:v>1860.5384615384628</c:v>
                </c:pt>
                <c:pt idx="122" formatCode="0.00">
                  <c:v>1859.1224615384626</c:v>
                </c:pt>
                <c:pt idx="123" formatCode="0.00">
                  <c:v>1857.7064615384625</c:v>
                </c:pt>
                <c:pt idx="124" formatCode="0.00">
                  <c:v>1856.2920000000013</c:v>
                </c:pt>
                <c:pt idx="125" formatCode="0.00">
                  <c:v>1854.8760000000011</c:v>
                </c:pt>
                <c:pt idx="126" formatCode="0.00">
                  <c:v>1853.4615384615399</c:v>
                </c:pt>
                <c:pt idx="127" formatCode="0.00">
                  <c:v>1852.0455384615398</c:v>
                </c:pt>
                <c:pt idx="128" formatCode="0.00">
                  <c:v>1850.6295384615396</c:v>
                </c:pt>
                <c:pt idx="129" formatCode="0.00">
                  <c:v>1849.2150769230784</c:v>
                </c:pt>
                <c:pt idx="130" formatCode="0.00">
                  <c:v>1847.7990769230782</c:v>
                </c:pt>
                <c:pt idx="131" formatCode="0.00">
                  <c:v>1846.3846153846171</c:v>
                </c:pt>
                <c:pt idx="132" formatCode="0.00">
                  <c:v>1844.9686153846169</c:v>
                </c:pt>
                <c:pt idx="133" formatCode="0.00">
                  <c:v>1843.5526153846167</c:v>
                </c:pt>
                <c:pt idx="134" formatCode="0.00">
                  <c:v>1842.1381538461555</c:v>
                </c:pt>
                <c:pt idx="135" formatCode="0.00">
                  <c:v>1840.7221538461554</c:v>
                </c:pt>
                <c:pt idx="136" formatCode="0.00">
                  <c:v>1839.3076923076942</c:v>
                </c:pt>
                <c:pt idx="137" formatCode="0.00">
                  <c:v>1837.891692307694</c:v>
                </c:pt>
                <c:pt idx="138" formatCode="0.00">
                  <c:v>1836.4756923076939</c:v>
                </c:pt>
                <c:pt idx="139" formatCode="0.00">
                  <c:v>1835.0612307692327</c:v>
                </c:pt>
                <c:pt idx="140" formatCode="0.00">
                  <c:v>1833.6452307692325</c:v>
                </c:pt>
                <c:pt idx="141" formatCode="0.00">
                  <c:v>1832.2307692307713</c:v>
                </c:pt>
                <c:pt idx="142" formatCode="0.00">
                  <c:v>1830.8147692307712</c:v>
                </c:pt>
                <c:pt idx="143" formatCode="0.00">
                  <c:v>1829.398769230771</c:v>
                </c:pt>
                <c:pt idx="144" formatCode="0.00">
                  <c:v>1827.9843076923098</c:v>
                </c:pt>
                <c:pt idx="145" formatCode="0.00">
                  <c:v>1826.5683076923096</c:v>
                </c:pt>
                <c:pt idx="146" formatCode="0.00">
                  <c:v>1825.1538461538485</c:v>
                </c:pt>
                <c:pt idx="147" formatCode="0.00">
                  <c:v>1823.7378461538483</c:v>
                </c:pt>
                <c:pt idx="148" formatCode="0.00">
                  <c:v>1822.3218461538481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91-5C48-8B9A-6C13689C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40"/>
          <c:min val="1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10"/>
        <c:minorUnit val="5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Nedbørsgraf</a:t>
            </a:r>
            <a:r>
              <a:rPr lang="en-US" baseline="0"/>
              <a:t> (1900-2019)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Vik kommune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'Nedbørsgraf m. trendlinje'!$B$1</c:f>
              <c:strCache>
                <c:ptCount val="1"/>
                <c:pt idx="0">
                  <c:v>Nedbør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'Nedbørsgraf m. trendlinje'!$A$2:$A$121</c:f>
              <c:numCache>
                <c:formatCode>General</c:formatCode>
                <c:ptCount val="120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  <c:pt idx="15">
                  <c:v>2004</c:v>
                </c:pt>
                <c:pt idx="16">
                  <c:v>2003</c:v>
                </c:pt>
                <c:pt idx="17">
                  <c:v>2002</c:v>
                </c:pt>
                <c:pt idx="18">
                  <c:v>2001</c:v>
                </c:pt>
                <c:pt idx="19">
                  <c:v>2000</c:v>
                </c:pt>
                <c:pt idx="20">
                  <c:v>1999</c:v>
                </c:pt>
                <c:pt idx="21">
                  <c:v>1998</c:v>
                </c:pt>
                <c:pt idx="22">
                  <c:v>1997</c:v>
                </c:pt>
                <c:pt idx="23">
                  <c:v>1996</c:v>
                </c:pt>
                <c:pt idx="24">
                  <c:v>1995</c:v>
                </c:pt>
                <c:pt idx="25">
                  <c:v>1994</c:v>
                </c:pt>
                <c:pt idx="26">
                  <c:v>1993</c:v>
                </c:pt>
                <c:pt idx="27">
                  <c:v>1992</c:v>
                </c:pt>
                <c:pt idx="28">
                  <c:v>1991</c:v>
                </c:pt>
                <c:pt idx="29">
                  <c:v>1990</c:v>
                </c:pt>
                <c:pt idx="30">
                  <c:v>1989</c:v>
                </c:pt>
                <c:pt idx="31">
                  <c:v>1988</c:v>
                </c:pt>
                <c:pt idx="32">
                  <c:v>1987</c:v>
                </c:pt>
                <c:pt idx="33">
                  <c:v>1986</c:v>
                </c:pt>
                <c:pt idx="34">
                  <c:v>1985</c:v>
                </c:pt>
                <c:pt idx="35">
                  <c:v>1984</c:v>
                </c:pt>
                <c:pt idx="36">
                  <c:v>1983</c:v>
                </c:pt>
                <c:pt idx="37">
                  <c:v>1982</c:v>
                </c:pt>
                <c:pt idx="38">
                  <c:v>1981</c:v>
                </c:pt>
                <c:pt idx="39">
                  <c:v>1980</c:v>
                </c:pt>
                <c:pt idx="40">
                  <c:v>1979</c:v>
                </c:pt>
                <c:pt idx="41">
                  <c:v>1978</c:v>
                </c:pt>
                <c:pt idx="42">
                  <c:v>1977</c:v>
                </c:pt>
                <c:pt idx="43">
                  <c:v>1976</c:v>
                </c:pt>
                <c:pt idx="44">
                  <c:v>1975</c:v>
                </c:pt>
                <c:pt idx="45">
                  <c:v>1974</c:v>
                </c:pt>
                <c:pt idx="46">
                  <c:v>1973</c:v>
                </c:pt>
                <c:pt idx="47">
                  <c:v>1972</c:v>
                </c:pt>
                <c:pt idx="48">
                  <c:v>1971</c:v>
                </c:pt>
                <c:pt idx="49">
                  <c:v>1970</c:v>
                </c:pt>
                <c:pt idx="50">
                  <c:v>1969</c:v>
                </c:pt>
                <c:pt idx="51">
                  <c:v>1968</c:v>
                </c:pt>
                <c:pt idx="52">
                  <c:v>1967</c:v>
                </c:pt>
                <c:pt idx="53">
                  <c:v>1966</c:v>
                </c:pt>
                <c:pt idx="54">
                  <c:v>1965</c:v>
                </c:pt>
                <c:pt idx="55">
                  <c:v>1964</c:v>
                </c:pt>
                <c:pt idx="56">
                  <c:v>1963</c:v>
                </c:pt>
                <c:pt idx="57">
                  <c:v>1962</c:v>
                </c:pt>
                <c:pt idx="58">
                  <c:v>1961</c:v>
                </c:pt>
                <c:pt idx="59">
                  <c:v>1960</c:v>
                </c:pt>
                <c:pt idx="60">
                  <c:v>1959</c:v>
                </c:pt>
                <c:pt idx="61">
                  <c:v>1958</c:v>
                </c:pt>
                <c:pt idx="62">
                  <c:v>1957</c:v>
                </c:pt>
                <c:pt idx="63">
                  <c:v>1956</c:v>
                </c:pt>
                <c:pt idx="64">
                  <c:v>1955</c:v>
                </c:pt>
                <c:pt idx="65">
                  <c:v>1954</c:v>
                </c:pt>
                <c:pt idx="66">
                  <c:v>1953</c:v>
                </c:pt>
                <c:pt idx="67">
                  <c:v>1952</c:v>
                </c:pt>
                <c:pt idx="68">
                  <c:v>1951</c:v>
                </c:pt>
                <c:pt idx="69">
                  <c:v>1950</c:v>
                </c:pt>
                <c:pt idx="70">
                  <c:v>1949</c:v>
                </c:pt>
                <c:pt idx="71">
                  <c:v>1948</c:v>
                </c:pt>
                <c:pt idx="72">
                  <c:v>1947</c:v>
                </c:pt>
                <c:pt idx="73">
                  <c:v>1946</c:v>
                </c:pt>
                <c:pt idx="74">
                  <c:v>1945</c:v>
                </c:pt>
                <c:pt idx="75">
                  <c:v>1944</c:v>
                </c:pt>
                <c:pt idx="76">
                  <c:v>1943</c:v>
                </c:pt>
                <c:pt idx="77">
                  <c:v>1942</c:v>
                </c:pt>
                <c:pt idx="78">
                  <c:v>1941</c:v>
                </c:pt>
                <c:pt idx="79">
                  <c:v>1940</c:v>
                </c:pt>
                <c:pt idx="80">
                  <c:v>1939</c:v>
                </c:pt>
                <c:pt idx="81">
                  <c:v>1938</c:v>
                </c:pt>
                <c:pt idx="82">
                  <c:v>1937</c:v>
                </c:pt>
                <c:pt idx="83">
                  <c:v>1936</c:v>
                </c:pt>
                <c:pt idx="84">
                  <c:v>1935</c:v>
                </c:pt>
                <c:pt idx="85">
                  <c:v>1934</c:v>
                </c:pt>
                <c:pt idx="86">
                  <c:v>1933</c:v>
                </c:pt>
                <c:pt idx="87">
                  <c:v>1932</c:v>
                </c:pt>
                <c:pt idx="88">
                  <c:v>1931</c:v>
                </c:pt>
                <c:pt idx="89">
                  <c:v>1930</c:v>
                </c:pt>
                <c:pt idx="90">
                  <c:v>1929</c:v>
                </c:pt>
                <c:pt idx="91">
                  <c:v>1928</c:v>
                </c:pt>
                <c:pt idx="92">
                  <c:v>1927</c:v>
                </c:pt>
                <c:pt idx="93">
                  <c:v>1926</c:v>
                </c:pt>
                <c:pt idx="94">
                  <c:v>1925</c:v>
                </c:pt>
                <c:pt idx="95">
                  <c:v>1924</c:v>
                </c:pt>
                <c:pt idx="96">
                  <c:v>1923</c:v>
                </c:pt>
                <c:pt idx="97">
                  <c:v>1922</c:v>
                </c:pt>
                <c:pt idx="98">
                  <c:v>1921</c:v>
                </c:pt>
                <c:pt idx="99">
                  <c:v>1920</c:v>
                </c:pt>
                <c:pt idx="100">
                  <c:v>1919</c:v>
                </c:pt>
                <c:pt idx="101">
                  <c:v>1918</c:v>
                </c:pt>
                <c:pt idx="102">
                  <c:v>1917</c:v>
                </c:pt>
                <c:pt idx="103">
                  <c:v>1916</c:v>
                </c:pt>
                <c:pt idx="104">
                  <c:v>1915</c:v>
                </c:pt>
                <c:pt idx="105">
                  <c:v>1914</c:v>
                </c:pt>
                <c:pt idx="106">
                  <c:v>1913</c:v>
                </c:pt>
                <c:pt idx="107">
                  <c:v>1912</c:v>
                </c:pt>
                <c:pt idx="108">
                  <c:v>1911</c:v>
                </c:pt>
                <c:pt idx="109">
                  <c:v>1910</c:v>
                </c:pt>
                <c:pt idx="110">
                  <c:v>1909</c:v>
                </c:pt>
                <c:pt idx="111">
                  <c:v>1908</c:v>
                </c:pt>
                <c:pt idx="112">
                  <c:v>1907</c:v>
                </c:pt>
                <c:pt idx="113">
                  <c:v>1906</c:v>
                </c:pt>
                <c:pt idx="114">
                  <c:v>1905</c:v>
                </c:pt>
                <c:pt idx="115">
                  <c:v>1904</c:v>
                </c:pt>
                <c:pt idx="116">
                  <c:v>1903</c:v>
                </c:pt>
                <c:pt idx="117">
                  <c:v>1902</c:v>
                </c:pt>
                <c:pt idx="118">
                  <c:v>1901</c:v>
                </c:pt>
                <c:pt idx="119">
                  <c:v>1900</c:v>
                </c:pt>
              </c:numCache>
            </c:numRef>
          </c:xVal>
          <c:yVal>
            <c:numRef>
              <c:f>'Nedbørsgraf m. trendlinje'!$B$2:$B$121</c:f>
              <c:numCache>
                <c:formatCode>General</c:formatCode>
                <c:ptCount val="120"/>
                <c:pt idx="0">
                  <c:v>1122</c:v>
                </c:pt>
                <c:pt idx="1">
                  <c:v>1131.9999999999998</c:v>
                </c:pt>
                <c:pt idx="2">
                  <c:v>1393.9</c:v>
                </c:pt>
                <c:pt idx="3">
                  <c:v>1002.7</c:v>
                </c:pt>
                <c:pt idx="4">
                  <c:v>1439.5</c:v>
                </c:pt>
                <c:pt idx="5">
                  <c:v>1081.5999999999999</c:v>
                </c:pt>
                <c:pt idx="6">
                  <c:v>1185.1000000000001</c:v>
                </c:pt>
                <c:pt idx="7">
                  <c:v>1208.1999999999998</c:v>
                </c:pt>
                <c:pt idx="8">
                  <c:v>1621.1999999999998</c:v>
                </c:pt>
                <c:pt idx="9">
                  <c:v>694.1</c:v>
                </c:pt>
                <c:pt idx="10">
                  <c:v>1129.7</c:v>
                </c:pt>
                <c:pt idx="11">
                  <c:v>1218.8999999999999</c:v>
                </c:pt>
                <c:pt idx="12">
                  <c:v>1441.8999999999999</c:v>
                </c:pt>
                <c:pt idx="13">
                  <c:v>1169.9000000000001</c:v>
                </c:pt>
                <c:pt idx="14">
                  <c:v>1466.1000000000001</c:v>
                </c:pt>
                <c:pt idx="15">
                  <c:v>1181.5</c:v>
                </c:pt>
                <c:pt idx="16">
                  <c:v>898.3</c:v>
                </c:pt>
                <c:pt idx="17">
                  <c:v>786</c:v>
                </c:pt>
                <c:pt idx="18">
                  <c:v>978</c:v>
                </c:pt>
                <c:pt idx="19">
                  <c:v>1249.5000000000002</c:v>
                </c:pt>
                <c:pt idx="20">
                  <c:v>1349.4</c:v>
                </c:pt>
                <c:pt idx="21">
                  <c:v>1269.0000000000002</c:v>
                </c:pt>
                <c:pt idx="22">
                  <c:v>1295.6999999999998</c:v>
                </c:pt>
                <c:pt idx="23">
                  <c:v>651.20000000000005</c:v>
                </c:pt>
                <c:pt idx="24">
                  <c:v>1114.2</c:v>
                </c:pt>
                <c:pt idx="25">
                  <c:v>1249.9000000000001</c:v>
                </c:pt>
                <c:pt idx="26">
                  <c:v>1028.8</c:v>
                </c:pt>
                <c:pt idx="27">
                  <c:v>1368.6000000000001</c:v>
                </c:pt>
                <c:pt idx="28">
                  <c:v>1020.9</c:v>
                </c:pt>
                <c:pt idx="29">
                  <c:v>1792.1999999999996</c:v>
                </c:pt>
                <c:pt idx="30">
                  <c:v>1558.3999999999999</c:v>
                </c:pt>
                <c:pt idx="31">
                  <c:v>1157.8</c:v>
                </c:pt>
                <c:pt idx="32">
                  <c:v>879.6</c:v>
                </c:pt>
                <c:pt idx="33">
                  <c:v>1122.1000000000001</c:v>
                </c:pt>
                <c:pt idx="34">
                  <c:v>928.09999999999991</c:v>
                </c:pt>
                <c:pt idx="35">
                  <c:v>945.3</c:v>
                </c:pt>
                <c:pt idx="36">
                  <c:v>1558.1000000000001</c:v>
                </c:pt>
                <c:pt idx="37">
                  <c:v>1056.2000000000003</c:v>
                </c:pt>
                <c:pt idx="38">
                  <c:v>1060.7</c:v>
                </c:pt>
                <c:pt idx="39">
                  <c:v>1027.5</c:v>
                </c:pt>
                <c:pt idx="40">
                  <c:v>1132.0000000000002</c:v>
                </c:pt>
                <c:pt idx="41">
                  <c:v>1077</c:v>
                </c:pt>
                <c:pt idx="42">
                  <c:v>820.89999999999986</c:v>
                </c:pt>
                <c:pt idx="43">
                  <c:v>940.1</c:v>
                </c:pt>
                <c:pt idx="44">
                  <c:v>1389</c:v>
                </c:pt>
                <c:pt idx="45">
                  <c:v>984.30000000000007</c:v>
                </c:pt>
                <c:pt idx="46">
                  <c:v>1372.2</c:v>
                </c:pt>
                <c:pt idx="47">
                  <c:v>868.7</c:v>
                </c:pt>
                <c:pt idx="48">
                  <c:v>1344.3999999999999</c:v>
                </c:pt>
                <c:pt idx="49">
                  <c:v>792</c:v>
                </c:pt>
                <c:pt idx="50">
                  <c:v>901.1</c:v>
                </c:pt>
                <c:pt idx="51">
                  <c:v>836</c:v>
                </c:pt>
                <c:pt idx="52">
                  <c:v>1577.6999999999998</c:v>
                </c:pt>
                <c:pt idx="53">
                  <c:v>923</c:v>
                </c:pt>
                <c:pt idx="54">
                  <c:v>816.09999999999991</c:v>
                </c:pt>
                <c:pt idx="55">
                  <c:v>1217.3</c:v>
                </c:pt>
                <c:pt idx="56">
                  <c:v>789</c:v>
                </c:pt>
                <c:pt idx="57">
                  <c:v>876.5</c:v>
                </c:pt>
                <c:pt idx="58">
                  <c:v>1091.3</c:v>
                </c:pt>
                <c:pt idx="59">
                  <c:v>657.6</c:v>
                </c:pt>
                <c:pt idx="60">
                  <c:v>725.5</c:v>
                </c:pt>
                <c:pt idx="61">
                  <c:v>795.50000000000011</c:v>
                </c:pt>
                <c:pt idx="62">
                  <c:v>1277.6000000000001</c:v>
                </c:pt>
                <c:pt idx="63">
                  <c:v>1026.2</c:v>
                </c:pt>
                <c:pt idx="64">
                  <c:v>950.8</c:v>
                </c:pt>
                <c:pt idx="65">
                  <c:v>1005.8000000000001</c:v>
                </c:pt>
                <c:pt idx="66">
                  <c:v>1329.1</c:v>
                </c:pt>
                <c:pt idx="67">
                  <c:v>886.99999999999989</c:v>
                </c:pt>
                <c:pt idx="68">
                  <c:v>870.09999999999991</c:v>
                </c:pt>
                <c:pt idx="69">
                  <c:v>1075.0999999999999</c:v>
                </c:pt>
                <c:pt idx="70">
                  <c:v>1228.6999999999998</c:v>
                </c:pt>
                <c:pt idx="71">
                  <c:v>1170.6999999999998</c:v>
                </c:pt>
                <c:pt idx="72">
                  <c:v>971.39999999999986</c:v>
                </c:pt>
                <c:pt idx="73">
                  <c:v>1051.2</c:v>
                </c:pt>
                <c:pt idx="74">
                  <c:v>1117.7000000000003</c:v>
                </c:pt>
                <c:pt idx="75">
                  <c:v>1095.8999999999999</c:v>
                </c:pt>
                <c:pt idx="76">
                  <c:v>1318.0999999999997</c:v>
                </c:pt>
                <c:pt idx="77">
                  <c:v>948.89999999999986</c:v>
                </c:pt>
                <c:pt idx="78">
                  <c:v>722.2</c:v>
                </c:pt>
                <c:pt idx="79">
                  <c:v>849.89999999999986</c:v>
                </c:pt>
                <c:pt idx="80">
                  <c:v>852.50000000000011</c:v>
                </c:pt>
                <c:pt idx="81">
                  <c:v>1430.2</c:v>
                </c:pt>
                <c:pt idx="82">
                  <c:v>797.59999999999991</c:v>
                </c:pt>
                <c:pt idx="83">
                  <c:v>881.1</c:v>
                </c:pt>
                <c:pt idx="84">
                  <c:v>945.9</c:v>
                </c:pt>
                <c:pt idx="85">
                  <c:v>1185</c:v>
                </c:pt>
                <c:pt idx="86">
                  <c:v>776.69999999999993</c:v>
                </c:pt>
                <c:pt idx="87">
                  <c:v>1024.5999999999999</c:v>
                </c:pt>
                <c:pt idx="88">
                  <c:v>822.3</c:v>
                </c:pt>
                <c:pt idx="89">
                  <c:v>889.4</c:v>
                </c:pt>
                <c:pt idx="90">
                  <c:v>1112.0999999999999</c:v>
                </c:pt>
                <c:pt idx="91">
                  <c:v>993.20000000000016</c:v>
                </c:pt>
                <c:pt idx="92">
                  <c:v>865</c:v>
                </c:pt>
                <c:pt idx="93">
                  <c:v>986.8</c:v>
                </c:pt>
                <c:pt idx="94">
                  <c:v>1272.9999999999998</c:v>
                </c:pt>
                <c:pt idx="95">
                  <c:v>946.10000000000014</c:v>
                </c:pt>
                <c:pt idx="96">
                  <c:v>1120.4000000000001</c:v>
                </c:pt>
                <c:pt idx="97">
                  <c:v>943.4</c:v>
                </c:pt>
                <c:pt idx="98">
                  <c:v>1570.7999999999997</c:v>
                </c:pt>
                <c:pt idx="99">
                  <c:v>1267.5</c:v>
                </c:pt>
                <c:pt idx="100">
                  <c:v>918.69999999999993</c:v>
                </c:pt>
                <c:pt idx="101">
                  <c:v>1021.1</c:v>
                </c:pt>
                <c:pt idx="102">
                  <c:v>1203.0999999999997</c:v>
                </c:pt>
                <c:pt idx="103">
                  <c:v>965.80000000000007</c:v>
                </c:pt>
                <c:pt idx="104">
                  <c:v>697.50000000000011</c:v>
                </c:pt>
                <c:pt idx="105">
                  <c:v>1380.1000000000001</c:v>
                </c:pt>
                <c:pt idx="106">
                  <c:v>852.1</c:v>
                </c:pt>
                <c:pt idx="107">
                  <c:v>774.8</c:v>
                </c:pt>
                <c:pt idx="108">
                  <c:v>995.90000000000009</c:v>
                </c:pt>
                <c:pt idx="109">
                  <c:v>787.80000000000007</c:v>
                </c:pt>
                <c:pt idx="110">
                  <c:v>1093.8</c:v>
                </c:pt>
                <c:pt idx="111">
                  <c:v>1055.7</c:v>
                </c:pt>
                <c:pt idx="112">
                  <c:v>887.5</c:v>
                </c:pt>
                <c:pt idx="113">
                  <c:v>1199</c:v>
                </c:pt>
                <c:pt idx="114">
                  <c:v>1190.3000000000002</c:v>
                </c:pt>
                <c:pt idx="115">
                  <c:v>853.9</c:v>
                </c:pt>
                <c:pt idx="116">
                  <c:v>1187.0999999999999</c:v>
                </c:pt>
                <c:pt idx="117">
                  <c:v>939.9</c:v>
                </c:pt>
                <c:pt idx="118">
                  <c:v>814.2</c:v>
                </c:pt>
                <c:pt idx="119">
                  <c:v>972.10000000000014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BBA-3049-B737-4922C0709F3D}"/>
            </c:ext>
          </c:extLst>
        </c:ser>
        <c:ser>
          <c:idx val="0"/>
          <c:order val="1"/>
          <c:tx>
            <c:strRef>
              <c:f>'Nedbørsgraf m. trendlinje'!$B$1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'Nedbørsgraf m. trendlinje'!$A$2:$A$121</c:f>
              <c:numCache>
                <c:formatCode>General</c:formatCode>
                <c:ptCount val="120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  <c:pt idx="15">
                  <c:v>2004</c:v>
                </c:pt>
                <c:pt idx="16">
                  <c:v>2003</c:v>
                </c:pt>
                <c:pt idx="17">
                  <c:v>2002</c:v>
                </c:pt>
                <c:pt idx="18">
                  <c:v>2001</c:v>
                </c:pt>
                <c:pt idx="19">
                  <c:v>2000</c:v>
                </c:pt>
                <c:pt idx="20">
                  <c:v>1999</c:v>
                </c:pt>
                <c:pt idx="21">
                  <c:v>1998</c:v>
                </c:pt>
                <c:pt idx="22">
                  <c:v>1997</c:v>
                </c:pt>
                <c:pt idx="23">
                  <c:v>1996</c:v>
                </c:pt>
                <c:pt idx="24">
                  <c:v>1995</c:v>
                </c:pt>
                <c:pt idx="25">
                  <c:v>1994</c:v>
                </c:pt>
                <c:pt idx="26">
                  <c:v>1993</c:v>
                </c:pt>
                <c:pt idx="27">
                  <c:v>1992</c:v>
                </c:pt>
                <c:pt idx="28">
                  <c:v>1991</c:v>
                </c:pt>
                <c:pt idx="29">
                  <c:v>1990</c:v>
                </c:pt>
                <c:pt idx="30">
                  <c:v>1989</c:v>
                </c:pt>
                <c:pt idx="31">
                  <c:v>1988</c:v>
                </c:pt>
                <c:pt idx="32">
                  <c:v>1987</c:v>
                </c:pt>
                <c:pt idx="33">
                  <c:v>1986</c:v>
                </c:pt>
                <c:pt idx="34">
                  <c:v>1985</c:v>
                </c:pt>
                <c:pt idx="35">
                  <c:v>1984</c:v>
                </c:pt>
                <c:pt idx="36">
                  <c:v>1983</c:v>
                </c:pt>
                <c:pt idx="37">
                  <c:v>1982</c:v>
                </c:pt>
                <c:pt idx="38">
                  <c:v>1981</c:v>
                </c:pt>
                <c:pt idx="39">
                  <c:v>1980</c:v>
                </c:pt>
                <c:pt idx="40">
                  <c:v>1979</c:v>
                </c:pt>
                <c:pt idx="41">
                  <c:v>1978</c:v>
                </c:pt>
                <c:pt idx="42">
                  <c:v>1977</c:v>
                </c:pt>
                <c:pt idx="43">
                  <c:v>1976</c:v>
                </c:pt>
                <c:pt idx="44">
                  <c:v>1975</c:v>
                </c:pt>
                <c:pt idx="45">
                  <c:v>1974</c:v>
                </c:pt>
                <c:pt idx="46">
                  <c:v>1973</c:v>
                </c:pt>
                <c:pt idx="47">
                  <c:v>1972</c:v>
                </c:pt>
                <c:pt idx="48">
                  <c:v>1971</c:v>
                </c:pt>
                <c:pt idx="49">
                  <c:v>1970</c:v>
                </c:pt>
                <c:pt idx="50">
                  <c:v>1969</c:v>
                </c:pt>
                <c:pt idx="51">
                  <c:v>1968</c:v>
                </c:pt>
                <c:pt idx="52">
                  <c:v>1967</c:v>
                </c:pt>
                <c:pt idx="53">
                  <c:v>1966</c:v>
                </c:pt>
                <c:pt idx="54">
                  <c:v>1965</c:v>
                </c:pt>
                <c:pt idx="55">
                  <c:v>1964</c:v>
                </c:pt>
                <c:pt idx="56">
                  <c:v>1963</c:v>
                </c:pt>
                <c:pt idx="57">
                  <c:v>1962</c:v>
                </c:pt>
                <c:pt idx="58">
                  <c:v>1961</c:v>
                </c:pt>
                <c:pt idx="59">
                  <c:v>1960</c:v>
                </c:pt>
                <c:pt idx="60">
                  <c:v>1959</c:v>
                </c:pt>
                <c:pt idx="61">
                  <c:v>1958</c:v>
                </c:pt>
                <c:pt idx="62">
                  <c:v>1957</c:v>
                </c:pt>
                <c:pt idx="63">
                  <c:v>1956</c:v>
                </c:pt>
                <c:pt idx="64">
                  <c:v>1955</c:v>
                </c:pt>
                <c:pt idx="65">
                  <c:v>1954</c:v>
                </c:pt>
                <c:pt idx="66">
                  <c:v>1953</c:v>
                </c:pt>
                <c:pt idx="67">
                  <c:v>1952</c:v>
                </c:pt>
                <c:pt idx="68">
                  <c:v>1951</c:v>
                </c:pt>
                <c:pt idx="69">
                  <c:v>1950</c:v>
                </c:pt>
                <c:pt idx="70">
                  <c:v>1949</c:v>
                </c:pt>
                <c:pt idx="71">
                  <c:v>1948</c:v>
                </c:pt>
                <c:pt idx="72">
                  <c:v>1947</c:v>
                </c:pt>
                <c:pt idx="73">
                  <c:v>1946</c:v>
                </c:pt>
                <c:pt idx="74">
                  <c:v>1945</c:v>
                </c:pt>
                <c:pt idx="75">
                  <c:v>1944</c:v>
                </c:pt>
                <c:pt idx="76">
                  <c:v>1943</c:v>
                </c:pt>
                <c:pt idx="77">
                  <c:v>1942</c:v>
                </c:pt>
                <c:pt idx="78">
                  <c:v>1941</c:v>
                </c:pt>
                <c:pt idx="79">
                  <c:v>1940</c:v>
                </c:pt>
                <c:pt idx="80">
                  <c:v>1939</c:v>
                </c:pt>
                <c:pt idx="81">
                  <c:v>1938</c:v>
                </c:pt>
                <c:pt idx="82">
                  <c:v>1937</c:v>
                </c:pt>
                <c:pt idx="83">
                  <c:v>1936</c:v>
                </c:pt>
                <c:pt idx="84">
                  <c:v>1935</c:v>
                </c:pt>
                <c:pt idx="85">
                  <c:v>1934</c:v>
                </c:pt>
                <c:pt idx="86">
                  <c:v>1933</c:v>
                </c:pt>
                <c:pt idx="87">
                  <c:v>1932</c:v>
                </c:pt>
                <c:pt idx="88">
                  <c:v>1931</c:v>
                </c:pt>
                <c:pt idx="89">
                  <c:v>1930</c:v>
                </c:pt>
                <c:pt idx="90">
                  <c:v>1929</c:v>
                </c:pt>
                <c:pt idx="91">
                  <c:v>1928</c:v>
                </c:pt>
                <c:pt idx="92">
                  <c:v>1927</c:v>
                </c:pt>
                <c:pt idx="93">
                  <c:v>1926</c:v>
                </c:pt>
                <c:pt idx="94">
                  <c:v>1925</c:v>
                </c:pt>
                <c:pt idx="95">
                  <c:v>1924</c:v>
                </c:pt>
                <c:pt idx="96">
                  <c:v>1923</c:v>
                </c:pt>
                <c:pt idx="97">
                  <c:v>1922</c:v>
                </c:pt>
                <c:pt idx="98">
                  <c:v>1921</c:v>
                </c:pt>
                <c:pt idx="99">
                  <c:v>1920</c:v>
                </c:pt>
                <c:pt idx="100">
                  <c:v>1919</c:v>
                </c:pt>
                <c:pt idx="101">
                  <c:v>1918</c:v>
                </c:pt>
                <c:pt idx="102">
                  <c:v>1917</c:v>
                </c:pt>
                <c:pt idx="103">
                  <c:v>1916</c:v>
                </c:pt>
                <c:pt idx="104">
                  <c:v>1915</c:v>
                </c:pt>
                <c:pt idx="105">
                  <c:v>1914</c:v>
                </c:pt>
                <c:pt idx="106">
                  <c:v>1913</c:v>
                </c:pt>
                <c:pt idx="107">
                  <c:v>1912</c:v>
                </c:pt>
                <c:pt idx="108">
                  <c:v>1911</c:v>
                </c:pt>
                <c:pt idx="109">
                  <c:v>1910</c:v>
                </c:pt>
                <c:pt idx="110">
                  <c:v>1909</c:v>
                </c:pt>
                <c:pt idx="111">
                  <c:v>1908</c:v>
                </c:pt>
                <c:pt idx="112">
                  <c:v>1907</c:v>
                </c:pt>
                <c:pt idx="113">
                  <c:v>1906</c:v>
                </c:pt>
                <c:pt idx="114">
                  <c:v>1905</c:v>
                </c:pt>
                <c:pt idx="115">
                  <c:v>1904</c:v>
                </c:pt>
                <c:pt idx="116">
                  <c:v>1903</c:v>
                </c:pt>
                <c:pt idx="117">
                  <c:v>1902</c:v>
                </c:pt>
                <c:pt idx="118">
                  <c:v>1901</c:v>
                </c:pt>
                <c:pt idx="119">
                  <c:v>1900</c:v>
                </c:pt>
              </c:numCache>
            </c:numRef>
          </c:xVal>
          <c:yVal>
            <c:numRef>
              <c:f>'Nedbørsgraf m. trendlinje'!$B$2:$B$121</c:f>
              <c:numCache>
                <c:formatCode>General</c:formatCode>
                <c:ptCount val="120"/>
                <c:pt idx="0">
                  <c:v>1122</c:v>
                </c:pt>
                <c:pt idx="1">
                  <c:v>1131.9999999999998</c:v>
                </c:pt>
                <c:pt idx="2">
                  <c:v>1393.9</c:v>
                </c:pt>
                <c:pt idx="3">
                  <c:v>1002.7</c:v>
                </c:pt>
                <c:pt idx="4">
                  <c:v>1439.5</c:v>
                </c:pt>
                <c:pt idx="5">
                  <c:v>1081.5999999999999</c:v>
                </c:pt>
                <c:pt idx="6">
                  <c:v>1185.1000000000001</c:v>
                </c:pt>
                <c:pt idx="7">
                  <c:v>1208.1999999999998</c:v>
                </c:pt>
                <c:pt idx="8">
                  <c:v>1621.1999999999998</c:v>
                </c:pt>
                <c:pt idx="9">
                  <c:v>694.1</c:v>
                </c:pt>
                <c:pt idx="10">
                  <c:v>1129.7</c:v>
                </c:pt>
                <c:pt idx="11">
                  <c:v>1218.8999999999999</c:v>
                </c:pt>
                <c:pt idx="12">
                  <c:v>1441.8999999999999</c:v>
                </c:pt>
                <c:pt idx="13">
                  <c:v>1169.9000000000001</c:v>
                </c:pt>
                <c:pt idx="14">
                  <c:v>1466.1000000000001</c:v>
                </c:pt>
                <c:pt idx="15">
                  <c:v>1181.5</c:v>
                </c:pt>
                <c:pt idx="16">
                  <c:v>898.3</c:v>
                </c:pt>
                <c:pt idx="17">
                  <c:v>786</c:v>
                </c:pt>
                <c:pt idx="18">
                  <c:v>978</c:v>
                </c:pt>
                <c:pt idx="19">
                  <c:v>1249.5000000000002</c:v>
                </c:pt>
                <c:pt idx="20">
                  <c:v>1349.4</c:v>
                </c:pt>
                <c:pt idx="21">
                  <c:v>1269.0000000000002</c:v>
                </c:pt>
                <c:pt idx="22">
                  <c:v>1295.6999999999998</c:v>
                </c:pt>
                <c:pt idx="23">
                  <c:v>651.20000000000005</c:v>
                </c:pt>
                <c:pt idx="24">
                  <c:v>1114.2</c:v>
                </c:pt>
                <c:pt idx="25">
                  <c:v>1249.9000000000001</c:v>
                </c:pt>
                <c:pt idx="26">
                  <c:v>1028.8</c:v>
                </c:pt>
                <c:pt idx="27">
                  <c:v>1368.6000000000001</c:v>
                </c:pt>
                <c:pt idx="28">
                  <c:v>1020.9</c:v>
                </c:pt>
                <c:pt idx="29">
                  <c:v>1792.1999999999996</c:v>
                </c:pt>
                <c:pt idx="30">
                  <c:v>1558.3999999999999</c:v>
                </c:pt>
                <c:pt idx="31">
                  <c:v>1157.8</c:v>
                </c:pt>
                <c:pt idx="32">
                  <c:v>879.6</c:v>
                </c:pt>
                <c:pt idx="33">
                  <c:v>1122.1000000000001</c:v>
                </c:pt>
                <c:pt idx="34">
                  <c:v>928.09999999999991</c:v>
                </c:pt>
                <c:pt idx="35">
                  <c:v>945.3</c:v>
                </c:pt>
                <c:pt idx="36">
                  <c:v>1558.1000000000001</c:v>
                </c:pt>
                <c:pt idx="37">
                  <c:v>1056.2000000000003</c:v>
                </c:pt>
                <c:pt idx="38">
                  <c:v>1060.7</c:v>
                </c:pt>
                <c:pt idx="39">
                  <c:v>1027.5</c:v>
                </c:pt>
                <c:pt idx="40">
                  <c:v>1132.0000000000002</c:v>
                </c:pt>
                <c:pt idx="41">
                  <c:v>1077</c:v>
                </c:pt>
                <c:pt idx="42">
                  <c:v>820.89999999999986</c:v>
                </c:pt>
                <c:pt idx="43">
                  <c:v>940.1</c:v>
                </c:pt>
                <c:pt idx="44">
                  <c:v>1389</c:v>
                </c:pt>
                <c:pt idx="45">
                  <c:v>984.30000000000007</c:v>
                </c:pt>
                <c:pt idx="46">
                  <c:v>1372.2</c:v>
                </c:pt>
                <c:pt idx="47">
                  <c:v>868.7</c:v>
                </c:pt>
                <c:pt idx="48">
                  <c:v>1344.3999999999999</c:v>
                </c:pt>
                <c:pt idx="49">
                  <c:v>792</c:v>
                </c:pt>
                <c:pt idx="50">
                  <c:v>901.1</c:v>
                </c:pt>
                <c:pt idx="51">
                  <c:v>836</c:v>
                </c:pt>
                <c:pt idx="52">
                  <c:v>1577.6999999999998</c:v>
                </c:pt>
                <c:pt idx="53">
                  <c:v>923</c:v>
                </c:pt>
                <c:pt idx="54">
                  <c:v>816.09999999999991</c:v>
                </c:pt>
                <c:pt idx="55">
                  <c:v>1217.3</c:v>
                </c:pt>
                <c:pt idx="56">
                  <c:v>789</c:v>
                </c:pt>
                <c:pt idx="57">
                  <c:v>876.5</c:v>
                </c:pt>
                <c:pt idx="58">
                  <c:v>1091.3</c:v>
                </c:pt>
                <c:pt idx="59">
                  <c:v>657.6</c:v>
                </c:pt>
                <c:pt idx="60">
                  <c:v>725.5</c:v>
                </c:pt>
                <c:pt idx="61">
                  <c:v>795.50000000000011</c:v>
                </c:pt>
                <c:pt idx="62">
                  <c:v>1277.6000000000001</c:v>
                </c:pt>
                <c:pt idx="63">
                  <c:v>1026.2</c:v>
                </c:pt>
                <c:pt idx="64">
                  <c:v>950.8</c:v>
                </c:pt>
                <c:pt idx="65">
                  <c:v>1005.8000000000001</c:v>
                </c:pt>
                <c:pt idx="66">
                  <c:v>1329.1</c:v>
                </c:pt>
                <c:pt idx="67">
                  <c:v>886.99999999999989</c:v>
                </c:pt>
                <c:pt idx="68">
                  <c:v>870.09999999999991</c:v>
                </c:pt>
                <c:pt idx="69">
                  <c:v>1075.0999999999999</c:v>
                </c:pt>
                <c:pt idx="70">
                  <c:v>1228.6999999999998</c:v>
                </c:pt>
                <c:pt idx="71">
                  <c:v>1170.6999999999998</c:v>
                </c:pt>
                <c:pt idx="72">
                  <c:v>971.39999999999986</c:v>
                </c:pt>
                <c:pt idx="73">
                  <c:v>1051.2</c:v>
                </c:pt>
                <c:pt idx="74">
                  <c:v>1117.7000000000003</c:v>
                </c:pt>
                <c:pt idx="75">
                  <c:v>1095.8999999999999</c:v>
                </c:pt>
                <c:pt idx="76">
                  <c:v>1318.0999999999997</c:v>
                </c:pt>
                <c:pt idx="77">
                  <c:v>948.89999999999986</c:v>
                </c:pt>
                <c:pt idx="78">
                  <c:v>722.2</c:v>
                </c:pt>
                <c:pt idx="79">
                  <c:v>849.89999999999986</c:v>
                </c:pt>
                <c:pt idx="80">
                  <c:v>852.50000000000011</c:v>
                </c:pt>
                <c:pt idx="81">
                  <c:v>1430.2</c:v>
                </c:pt>
                <c:pt idx="82">
                  <c:v>797.59999999999991</c:v>
                </c:pt>
                <c:pt idx="83">
                  <c:v>881.1</c:v>
                </c:pt>
                <c:pt idx="84">
                  <c:v>945.9</c:v>
                </c:pt>
                <c:pt idx="85">
                  <c:v>1185</c:v>
                </c:pt>
                <c:pt idx="86">
                  <c:v>776.69999999999993</c:v>
                </c:pt>
                <c:pt idx="87">
                  <c:v>1024.5999999999999</c:v>
                </c:pt>
                <c:pt idx="88">
                  <c:v>822.3</c:v>
                </c:pt>
                <c:pt idx="89">
                  <c:v>889.4</c:v>
                </c:pt>
                <c:pt idx="90">
                  <c:v>1112.0999999999999</c:v>
                </c:pt>
                <c:pt idx="91">
                  <c:v>993.20000000000016</c:v>
                </c:pt>
                <c:pt idx="92">
                  <c:v>865</c:v>
                </c:pt>
                <c:pt idx="93">
                  <c:v>986.8</c:v>
                </c:pt>
                <c:pt idx="94">
                  <c:v>1272.9999999999998</c:v>
                </c:pt>
                <c:pt idx="95">
                  <c:v>946.10000000000014</c:v>
                </c:pt>
                <c:pt idx="96">
                  <c:v>1120.4000000000001</c:v>
                </c:pt>
                <c:pt idx="97">
                  <c:v>943.4</c:v>
                </c:pt>
                <c:pt idx="98">
                  <c:v>1570.7999999999997</c:v>
                </c:pt>
                <c:pt idx="99">
                  <c:v>1267.5</c:v>
                </c:pt>
                <c:pt idx="100">
                  <c:v>918.69999999999993</c:v>
                </c:pt>
                <c:pt idx="101">
                  <c:v>1021.1</c:v>
                </c:pt>
                <c:pt idx="102">
                  <c:v>1203.0999999999997</c:v>
                </c:pt>
                <c:pt idx="103">
                  <c:v>965.80000000000007</c:v>
                </c:pt>
                <c:pt idx="104">
                  <c:v>697.50000000000011</c:v>
                </c:pt>
                <c:pt idx="105">
                  <c:v>1380.1000000000001</c:v>
                </c:pt>
                <c:pt idx="106">
                  <c:v>852.1</c:v>
                </c:pt>
                <c:pt idx="107">
                  <c:v>774.8</c:v>
                </c:pt>
                <c:pt idx="108">
                  <c:v>995.90000000000009</c:v>
                </c:pt>
                <c:pt idx="109">
                  <c:v>787.80000000000007</c:v>
                </c:pt>
                <c:pt idx="110">
                  <c:v>1093.8</c:v>
                </c:pt>
                <c:pt idx="111">
                  <c:v>1055.7</c:v>
                </c:pt>
                <c:pt idx="112">
                  <c:v>887.5</c:v>
                </c:pt>
                <c:pt idx="113">
                  <c:v>1199</c:v>
                </c:pt>
                <c:pt idx="114">
                  <c:v>1190.3000000000002</c:v>
                </c:pt>
                <c:pt idx="115">
                  <c:v>853.9</c:v>
                </c:pt>
                <c:pt idx="116">
                  <c:v>1187.0999999999999</c:v>
                </c:pt>
                <c:pt idx="117">
                  <c:v>939.9</c:v>
                </c:pt>
                <c:pt idx="118">
                  <c:v>814.2</c:v>
                </c:pt>
                <c:pt idx="119">
                  <c:v>972.10000000000014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BBA-3049-B737-4922C0709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821200"/>
        <c:axId val="1130037088"/>
      </c:scatterChart>
      <c:valAx>
        <c:axId val="1140821200"/>
        <c:scaling>
          <c:orientation val="minMax"/>
          <c:max val="2020"/>
          <c:min val="19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År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0037088"/>
        <c:crosses val="autoZero"/>
        <c:crossBetween val="midCat"/>
        <c:minorUnit val="10"/>
      </c:valAx>
      <c:valAx>
        <c:axId val="1130037088"/>
        <c:scaling>
          <c:orientation val="minMax"/>
          <c:max val="1900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mm/år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0821200"/>
        <c:crosses val="autoZero"/>
        <c:crossBetween val="midCat"/>
        <c:minorUnit val="100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Arnafjordbassenget</a:t>
            </a:r>
          </a:p>
          <a:p>
            <a:pPr>
              <a:defRPr/>
            </a:pPr>
            <a:r>
              <a:rPr lang="nb-NO"/>
              <a:t>GC06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Sedimentasjonsrate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Sedimentasjonsrater!$G$2:$G$8</c:f>
              <c:numCache>
                <c:formatCode>General</c:formatCode>
                <c:ptCount val="7"/>
                <c:pt idx="0">
                  <c:v>2020</c:v>
                </c:pt>
                <c:pt idx="1">
                  <c:v>2008</c:v>
                </c:pt>
                <c:pt idx="2">
                  <c:v>1993</c:v>
                </c:pt>
                <c:pt idx="3">
                  <c:v>1948</c:v>
                </c:pt>
                <c:pt idx="4">
                  <c:v>1938</c:v>
                </c:pt>
                <c:pt idx="5">
                  <c:v>1923</c:v>
                </c:pt>
                <c:pt idx="6">
                  <c:v>1908</c:v>
                </c:pt>
              </c:numCache>
            </c:numRef>
          </c:xVal>
          <c:yVal>
            <c:numRef>
              <c:f>Sedimentasjonsrater!$F$2:$F$8</c:f>
              <c:numCache>
                <c:formatCode>General</c:formatCode>
                <c:ptCount val="7"/>
                <c:pt idx="0">
                  <c:v>0.2</c:v>
                </c:pt>
                <c:pt idx="1">
                  <c:v>2.2000000000000002</c:v>
                </c:pt>
                <c:pt idx="2">
                  <c:v>3.2</c:v>
                </c:pt>
                <c:pt idx="3">
                  <c:v>6.7</c:v>
                </c:pt>
                <c:pt idx="4">
                  <c:v>7.7</c:v>
                </c:pt>
                <c:pt idx="5">
                  <c:v>9.6999999999999993</c:v>
                </c:pt>
                <c:pt idx="6">
                  <c:v>11.2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E5-E646-97F9-2F9ED8D95A54}"/>
            </c:ext>
          </c:extLst>
        </c:ser>
        <c:ser>
          <c:idx val="1"/>
          <c:order val="1"/>
          <c:tx>
            <c:v>Bucher (2020)</c:v>
          </c:tx>
          <c:spPr>
            <a:ln w="952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Sedimentasjonsrater!$J$2:$J$3</c:f>
              <c:numCache>
                <c:formatCode>General</c:formatCode>
                <c:ptCount val="2"/>
                <c:pt idx="0">
                  <c:v>2020</c:v>
                </c:pt>
                <c:pt idx="1">
                  <c:v>1811</c:v>
                </c:pt>
              </c:numCache>
            </c:numRef>
          </c:xVal>
          <c:yVal>
            <c:numRef>
              <c:f>Sedimentasjonsrater!$I$2:$I$3</c:f>
              <c:numCache>
                <c:formatCode>General</c:formatCode>
                <c:ptCount val="2"/>
                <c:pt idx="0">
                  <c:v>0.2</c:v>
                </c:pt>
                <c:pt idx="1">
                  <c:v>22.2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E5-E646-97F9-2F9ED8D9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107648"/>
        <c:axId val="388022720"/>
      </c:scatterChart>
      <c:valAx>
        <c:axId val="296107648"/>
        <c:scaling>
          <c:orientation val="minMax"/>
          <c:max val="202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8022720"/>
        <c:crossesAt val="35"/>
        <c:crossBetween val="midCat"/>
        <c:majorUnit val="20"/>
      </c:valAx>
      <c:valAx>
        <c:axId val="388022720"/>
        <c:scaling>
          <c:orientation val="maxMin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9610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Indrefjorden</a:t>
            </a:r>
          </a:p>
          <a:p>
            <a:pPr>
              <a:defRPr/>
            </a:pPr>
            <a:r>
              <a:rPr lang="nb-NO"/>
              <a:t>MC04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Sedimentasjonsrate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Sedimentasjonsrater!$R$2:$R$9</c:f>
              <c:numCache>
                <c:formatCode>General</c:formatCode>
                <c:ptCount val="8"/>
                <c:pt idx="0">
                  <c:v>2020</c:v>
                </c:pt>
                <c:pt idx="1">
                  <c:v>2018</c:v>
                </c:pt>
                <c:pt idx="2">
                  <c:v>2008</c:v>
                </c:pt>
                <c:pt idx="3">
                  <c:v>1993</c:v>
                </c:pt>
                <c:pt idx="4">
                  <c:v>1983</c:v>
                </c:pt>
                <c:pt idx="5">
                  <c:v>1948</c:v>
                </c:pt>
                <c:pt idx="6">
                  <c:v>1923</c:v>
                </c:pt>
                <c:pt idx="7">
                  <c:v>1908</c:v>
                </c:pt>
              </c:numCache>
            </c:numRef>
          </c:xVal>
          <c:yVal>
            <c:numRef>
              <c:f>Sedimentasjonsrater!$Q$2:$Q$9</c:f>
              <c:numCache>
                <c:formatCode>General</c:formatCode>
                <c:ptCount val="8"/>
                <c:pt idx="0">
                  <c:v>0.2</c:v>
                </c:pt>
                <c:pt idx="1">
                  <c:v>0.7</c:v>
                </c:pt>
                <c:pt idx="2">
                  <c:v>1.7</c:v>
                </c:pt>
                <c:pt idx="3">
                  <c:v>5.7</c:v>
                </c:pt>
                <c:pt idx="4">
                  <c:v>7.2</c:v>
                </c:pt>
                <c:pt idx="5">
                  <c:v>9.6999999999999993</c:v>
                </c:pt>
                <c:pt idx="6">
                  <c:v>12.7</c:v>
                </c:pt>
                <c:pt idx="7">
                  <c:v>15.7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BD-DD44-9377-946C97A9F8EA}"/>
            </c:ext>
          </c:extLst>
        </c:ser>
        <c:ser>
          <c:idx val="1"/>
          <c:order val="1"/>
          <c:tx>
            <c:v>Bucher (2020)</c:v>
          </c:tx>
          <c:spPr>
            <a:ln w="952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Sedimentasjonsrater!$U$2:$U$3</c:f>
              <c:numCache>
                <c:formatCode>General</c:formatCode>
                <c:ptCount val="2"/>
                <c:pt idx="0">
                  <c:v>2020</c:v>
                </c:pt>
                <c:pt idx="1">
                  <c:v>1811</c:v>
                </c:pt>
              </c:numCache>
            </c:numRef>
          </c:xVal>
          <c:yVal>
            <c:numRef>
              <c:f>Sedimentasjonsrater!$T$2:$T$3</c:f>
              <c:numCache>
                <c:formatCode>General</c:formatCode>
                <c:ptCount val="2"/>
                <c:pt idx="0">
                  <c:v>0.2</c:v>
                </c:pt>
                <c:pt idx="1">
                  <c:v>28.7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BD-DD44-9377-946C97A9F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515472"/>
        <c:axId val="392423216"/>
      </c:scatterChart>
      <c:valAx>
        <c:axId val="388515472"/>
        <c:scaling>
          <c:orientation val="minMax"/>
          <c:max val="202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2423216"/>
        <c:crossesAt val="35"/>
        <c:crossBetween val="midCat"/>
        <c:majorUnit val="20"/>
      </c:valAx>
      <c:valAx>
        <c:axId val="392423216"/>
        <c:scaling>
          <c:orientation val="maxMin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8515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MC05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Sedimentasjonsrate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Sedimentasjonsrater!$AD$2:$AD$9</c:f>
              <c:numCache>
                <c:formatCode>General</c:formatCode>
                <c:ptCount val="8"/>
                <c:pt idx="0">
                  <c:v>2020</c:v>
                </c:pt>
                <c:pt idx="1">
                  <c:v>2008</c:v>
                </c:pt>
                <c:pt idx="2">
                  <c:v>1993</c:v>
                </c:pt>
                <c:pt idx="3">
                  <c:v>1973</c:v>
                </c:pt>
                <c:pt idx="4">
                  <c:v>1948</c:v>
                </c:pt>
                <c:pt idx="5">
                  <c:v>1938</c:v>
                </c:pt>
                <c:pt idx="6">
                  <c:v>1923</c:v>
                </c:pt>
                <c:pt idx="7">
                  <c:v>1908</c:v>
                </c:pt>
              </c:numCache>
            </c:numRef>
          </c:xVal>
          <c:yVal>
            <c:numRef>
              <c:f>Sedimentasjonsrater!$AC$2:$AC$9</c:f>
              <c:numCache>
                <c:formatCode>General</c:formatCode>
                <c:ptCount val="8"/>
                <c:pt idx="0">
                  <c:v>0.2</c:v>
                </c:pt>
                <c:pt idx="1">
                  <c:v>1.7</c:v>
                </c:pt>
                <c:pt idx="2">
                  <c:v>10.199999999999999</c:v>
                </c:pt>
                <c:pt idx="3">
                  <c:v>11.2</c:v>
                </c:pt>
                <c:pt idx="4">
                  <c:v>13.2</c:v>
                </c:pt>
                <c:pt idx="5">
                  <c:v>14.2</c:v>
                </c:pt>
                <c:pt idx="6">
                  <c:v>16.2</c:v>
                </c:pt>
                <c:pt idx="7">
                  <c:v>17.7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27-E741-9F32-E0D13434B10C}"/>
            </c:ext>
          </c:extLst>
        </c:ser>
        <c:ser>
          <c:idx val="1"/>
          <c:order val="1"/>
          <c:tx>
            <c:v>Bucher (2020)</c:v>
          </c:tx>
          <c:spPr>
            <a:ln w="952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Sedimentasjonsrater!$AG$2:$AG$3</c:f>
              <c:numCache>
                <c:formatCode>General</c:formatCode>
                <c:ptCount val="2"/>
                <c:pt idx="0">
                  <c:v>2020</c:v>
                </c:pt>
                <c:pt idx="1">
                  <c:v>1811</c:v>
                </c:pt>
              </c:numCache>
            </c:numRef>
          </c:xVal>
          <c:yVal>
            <c:numRef>
              <c:f>Sedimentasjonsrater!$AF$2:$AF$3</c:f>
              <c:numCache>
                <c:formatCode>General</c:formatCode>
                <c:ptCount val="2"/>
                <c:pt idx="0">
                  <c:v>0.2</c:v>
                </c:pt>
                <c:pt idx="1">
                  <c:v>31.7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27-E741-9F32-E0D13434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515472"/>
        <c:axId val="392423216"/>
      </c:scatterChart>
      <c:valAx>
        <c:axId val="388515472"/>
        <c:scaling>
          <c:orientation val="minMax"/>
          <c:max val="202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2423216"/>
        <c:crossesAt val="35"/>
        <c:crossBetween val="midCat"/>
        <c:majorUnit val="20"/>
      </c:valAx>
      <c:valAx>
        <c:axId val="392423216"/>
        <c:scaling>
          <c:orientation val="maxMin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8515472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>
                <a:solidFill>
                  <a:schemeClr val="tx1">
                    <a:lumMod val="65000"/>
                    <a:lumOff val="35000"/>
                  </a:schemeClr>
                </a:solidFill>
              </a:rPr>
              <a:t>Sedimentasjonsrater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Arnafjordbassenget</c:v>
          </c:tx>
          <c:marker>
            <c:symbol val="circle"/>
            <c:size val="6"/>
          </c:marker>
          <c:xVal>
            <c:numRef>
              <c:f>Sedimentasjonsrater!$G$2:$G$8</c:f>
              <c:numCache>
                <c:formatCode>General</c:formatCode>
                <c:ptCount val="7"/>
                <c:pt idx="0">
                  <c:v>2020</c:v>
                </c:pt>
                <c:pt idx="1">
                  <c:v>2008</c:v>
                </c:pt>
                <c:pt idx="2">
                  <c:v>1993</c:v>
                </c:pt>
                <c:pt idx="3">
                  <c:v>1948</c:v>
                </c:pt>
                <c:pt idx="4">
                  <c:v>1938</c:v>
                </c:pt>
                <c:pt idx="5">
                  <c:v>1923</c:v>
                </c:pt>
                <c:pt idx="6">
                  <c:v>1908</c:v>
                </c:pt>
              </c:numCache>
            </c:numRef>
          </c:xVal>
          <c:yVal>
            <c:numRef>
              <c:f>Sedimentasjonsrater!$F$2:$F$8</c:f>
              <c:numCache>
                <c:formatCode>General</c:formatCode>
                <c:ptCount val="7"/>
                <c:pt idx="0">
                  <c:v>0.2</c:v>
                </c:pt>
                <c:pt idx="1">
                  <c:v>2.2000000000000002</c:v>
                </c:pt>
                <c:pt idx="2">
                  <c:v>3.2</c:v>
                </c:pt>
                <c:pt idx="3">
                  <c:v>6.7</c:v>
                </c:pt>
                <c:pt idx="4">
                  <c:v>7.7</c:v>
                </c:pt>
                <c:pt idx="5">
                  <c:v>9.6999999999999993</c:v>
                </c:pt>
                <c:pt idx="6">
                  <c:v>11.2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19-7A4A-B7E7-723E75C84446}"/>
            </c:ext>
          </c:extLst>
        </c:ser>
        <c:ser>
          <c:idx val="1"/>
          <c:order val="1"/>
          <c:tx>
            <c:v>Bucher (2020) GC06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Sedimentasjonsrater!$J$2:$J$3</c:f>
              <c:numCache>
                <c:formatCode>General</c:formatCode>
                <c:ptCount val="2"/>
                <c:pt idx="0">
                  <c:v>2020</c:v>
                </c:pt>
                <c:pt idx="1">
                  <c:v>1811</c:v>
                </c:pt>
              </c:numCache>
            </c:numRef>
          </c:xVal>
          <c:yVal>
            <c:numRef>
              <c:f>Sedimentasjonsrater!$I$2:$I$3</c:f>
              <c:numCache>
                <c:formatCode>General</c:formatCode>
                <c:ptCount val="2"/>
                <c:pt idx="0">
                  <c:v>0.2</c:v>
                </c:pt>
                <c:pt idx="1">
                  <c:v>22.2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19-7A4A-B7E7-723E75C84446}"/>
            </c:ext>
          </c:extLst>
        </c:ser>
        <c:ser>
          <c:idx val="2"/>
          <c:order val="2"/>
          <c:tx>
            <c:v>Indrefjorden</c:v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xVal>
            <c:numRef>
              <c:f>Sedimentasjonsrater!$R$2:$R$9</c:f>
              <c:numCache>
                <c:formatCode>General</c:formatCode>
                <c:ptCount val="8"/>
                <c:pt idx="0">
                  <c:v>2020</c:v>
                </c:pt>
                <c:pt idx="1">
                  <c:v>2018</c:v>
                </c:pt>
                <c:pt idx="2">
                  <c:v>2008</c:v>
                </c:pt>
                <c:pt idx="3">
                  <c:v>1993</c:v>
                </c:pt>
                <c:pt idx="4">
                  <c:v>1983</c:v>
                </c:pt>
                <c:pt idx="5">
                  <c:v>1948</c:v>
                </c:pt>
                <c:pt idx="6">
                  <c:v>1923</c:v>
                </c:pt>
                <c:pt idx="7">
                  <c:v>1908</c:v>
                </c:pt>
              </c:numCache>
            </c:numRef>
          </c:xVal>
          <c:yVal>
            <c:numRef>
              <c:f>Sedimentasjonsrater!$Q$2:$Q$9</c:f>
              <c:numCache>
                <c:formatCode>General</c:formatCode>
                <c:ptCount val="8"/>
                <c:pt idx="0">
                  <c:v>0.2</c:v>
                </c:pt>
                <c:pt idx="1">
                  <c:v>0.7</c:v>
                </c:pt>
                <c:pt idx="2">
                  <c:v>1.7</c:v>
                </c:pt>
                <c:pt idx="3">
                  <c:v>5.7</c:v>
                </c:pt>
                <c:pt idx="4">
                  <c:v>7.2</c:v>
                </c:pt>
                <c:pt idx="5">
                  <c:v>9.6999999999999993</c:v>
                </c:pt>
                <c:pt idx="6">
                  <c:v>12.7</c:v>
                </c:pt>
                <c:pt idx="7">
                  <c:v>15.7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19-7A4A-B7E7-723E75C84446}"/>
            </c:ext>
          </c:extLst>
        </c:ser>
        <c:ser>
          <c:idx val="3"/>
          <c:order val="3"/>
          <c:tx>
            <c:v>Bucher (2020) MC04</c:v>
          </c:tx>
          <c:marker>
            <c:symbol val="circl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  <a:prstDash val="sysDash"/>
              </a:ln>
            </c:spPr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C-1619-7A4A-B7E7-723E75C84446}"/>
              </c:ext>
            </c:extLst>
          </c:dPt>
          <c:xVal>
            <c:numRef>
              <c:f>Sedimentasjonsrater!$U$2:$U$3</c:f>
              <c:numCache>
                <c:formatCode>General</c:formatCode>
                <c:ptCount val="2"/>
                <c:pt idx="0">
                  <c:v>2020</c:v>
                </c:pt>
                <c:pt idx="1">
                  <c:v>1811</c:v>
                </c:pt>
              </c:numCache>
            </c:numRef>
          </c:xVal>
          <c:yVal>
            <c:numRef>
              <c:f>Sedimentasjonsrater!$T$2:$T$3</c:f>
              <c:numCache>
                <c:formatCode>General</c:formatCode>
                <c:ptCount val="2"/>
                <c:pt idx="0">
                  <c:v>0.2</c:v>
                </c:pt>
                <c:pt idx="1">
                  <c:v>28.7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19-7A4A-B7E7-723E75C84446}"/>
            </c:ext>
          </c:extLst>
        </c:ser>
        <c:ser>
          <c:idx val="4"/>
          <c:order val="4"/>
          <c:tx>
            <c:v>Framfjorden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Sedimentasjonsrater!$AD$2:$AD$9</c:f>
              <c:numCache>
                <c:formatCode>General</c:formatCode>
                <c:ptCount val="8"/>
                <c:pt idx="0">
                  <c:v>2020</c:v>
                </c:pt>
                <c:pt idx="1">
                  <c:v>2008</c:v>
                </c:pt>
                <c:pt idx="2">
                  <c:v>1993</c:v>
                </c:pt>
                <c:pt idx="3">
                  <c:v>1973</c:v>
                </c:pt>
                <c:pt idx="4">
                  <c:v>1948</c:v>
                </c:pt>
                <c:pt idx="5">
                  <c:v>1938</c:v>
                </c:pt>
                <c:pt idx="6">
                  <c:v>1923</c:v>
                </c:pt>
                <c:pt idx="7">
                  <c:v>1908</c:v>
                </c:pt>
              </c:numCache>
            </c:numRef>
          </c:xVal>
          <c:yVal>
            <c:numRef>
              <c:f>Sedimentasjonsrater!$AC$2:$AC$9</c:f>
              <c:numCache>
                <c:formatCode>General</c:formatCode>
                <c:ptCount val="8"/>
                <c:pt idx="0">
                  <c:v>0.2</c:v>
                </c:pt>
                <c:pt idx="1">
                  <c:v>1.7</c:v>
                </c:pt>
                <c:pt idx="2">
                  <c:v>10.199999999999999</c:v>
                </c:pt>
                <c:pt idx="3">
                  <c:v>11.2</c:v>
                </c:pt>
                <c:pt idx="4">
                  <c:v>13.2</c:v>
                </c:pt>
                <c:pt idx="5">
                  <c:v>14.2</c:v>
                </c:pt>
                <c:pt idx="6">
                  <c:v>16.2</c:v>
                </c:pt>
                <c:pt idx="7">
                  <c:v>17.7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619-7A4A-B7E7-723E75C84446}"/>
            </c:ext>
          </c:extLst>
        </c:ser>
        <c:ser>
          <c:idx val="5"/>
          <c:order val="5"/>
          <c:tx>
            <c:v>Bucher (2020) MC05</c:v>
          </c:tx>
          <c:spPr>
            <a:ln>
              <a:solidFill>
                <a:srgbClr val="92D050"/>
              </a:solidFill>
              <a:prstDash val="sysDash"/>
            </a:ln>
          </c:spPr>
          <c:dPt>
            <c:idx val="1"/>
            <c:marker>
              <c:symbol val="circle"/>
              <c:size val="6"/>
              <c:spPr>
                <a:solidFill>
                  <a:srgbClr val="00B050"/>
                </a:solidFill>
                <a:ln>
                  <a:solidFill>
                    <a:srgbClr val="00B050"/>
                  </a:solidFill>
                </a:ln>
              </c:spPr>
            </c:marker>
            <c:bubble3D val="0"/>
            <c:spPr>
              <a:ln>
                <a:solidFill>
                  <a:srgbClr val="00B05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1619-7A4A-B7E7-723E75C84446}"/>
              </c:ext>
            </c:extLst>
          </c:dPt>
          <c:xVal>
            <c:numRef>
              <c:f>Sedimentasjonsrater!$AG$2:$AG$3</c:f>
              <c:numCache>
                <c:formatCode>General</c:formatCode>
                <c:ptCount val="2"/>
                <c:pt idx="0">
                  <c:v>2020</c:v>
                </c:pt>
                <c:pt idx="1">
                  <c:v>1811</c:v>
                </c:pt>
              </c:numCache>
            </c:numRef>
          </c:xVal>
          <c:yVal>
            <c:numRef>
              <c:f>Sedimentasjonsrater!$AF$2:$AF$3</c:f>
              <c:numCache>
                <c:formatCode>General</c:formatCode>
                <c:ptCount val="2"/>
                <c:pt idx="0">
                  <c:v>0.2</c:v>
                </c:pt>
                <c:pt idx="1">
                  <c:v>31.7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619-7A4A-B7E7-723E75C84446}"/>
            </c:ext>
          </c:extLst>
        </c:ser>
        <c:ser>
          <c:idx val="6"/>
          <c:order val="6"/>
          <c:tx>
            <c:v>År</c:v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Sedimentasjonsrater!$AJ$2:$AJ$12</c:f>
              <c:numCache>
                <c:formatCode>General</c:formatCode>
                <c:ptCount val="11"/>
                <c:pt idx="0">
                  <c:v>2020</c:v>
                </c:pt>
                <c:pt idx="1">
                  <c:v>2018</c:v>
                </c:pt>
                <c:pt idx="2">
                  <c:v>2008</c:v>
                </c:pt>
                <c:pt idx="3">
                  <c:v>1993</c:v>
                </c:pt>
                <c:pt idx="4">
                  <c:v>1983</c:v>
                </c:pt>
                <c:pt idx="5">
                  <c:v>1973</c:v>
                </c:pt>
                <c:pt idx="6">
                  <c:v>1948</c:v>
                </c:pt>
                <c:pt idx="7">
                  <c:v>1938</c:v>
                </c:pt>
                <c:pt idx="8">
                  <c:v>1923</c:v>
                </c:pt>
                <c:pt idx="9">
                  <c:v>1908</c:v>
                </c:pt>
                <c:pt idx="10">
                  <c:v>1811</c:v>
                </c:pt>
              </c:numCache>
            </c:numRef>
          </c:xVal>
          <c:yVal>
            <c:numRef>
              <c:f>Sedimentasjonsrater!$AI$2:$AI$12</c:f>
              <c:numCache>
                <c:formatCode>General</c:formatCode>
                <c:ptCount val="11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9-7A4A-B7E7-723E75C84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515472"/>
        <c:axId val="392423216"/>
      </c:scatterChart>
      <c:valAx>
        <c:axId val="388515472"/>
        <c:scaling>
          <c:orientation val="minMax"/>
          <c:max val="202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2423216"/>
        <c:crossesAt val="35"/>
        <c:crossBetween val="midCat"/>
        <c:majorUnit val="20"/>
      </c:valAx>
      <c:valAx>
        <c:axId val="392423216"/>
        <c:scaling>
          <c:orientation val="maxMin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8515472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 snitt</a:t>
            </a:r>
            <a:r>
              <a:rPr lang="en-US" sz="1400"/>
              <a:t>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4C-DE4D-BAB2-E1BBE6973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(3</a:t>
            </a:r>
            <a:r>
              <a:rPr lang="en-US" sz="1400" baseline="0"/>
              <a:t> år</a:t>
            </a:r>
            <a:r>
              <a:rPr lang="en-US" sz="1400"/>
              <a:t> snitt)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Datering!$H$3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Datering!$H$4:$H$43</c:f>
              <c:numCache>
                <c:formatCode>0</c:formatCode>
                <c:ptCount val="40"/>
                <c:pt idx="0">
                  <c:v>1215.9666666666665</c:v>
                </c:pt>
                <c:pt idx="1">
                  <c:v>1174.6000000000001</c:v>
                </c:pt>
                <c:pt idx="2">
                  <c:v>1338.1666666666667</c:v>
                </c:pt>
                <c:pt idx="3">
                  <c:v>1014.2333333333332</c:v>
                </c:pt>
                <c:pt idx="4">
                  <c:v>1359.3</c:v>
                </c:pt>
                <c:pt idx="5">
                  <c:v>955.26666666666677</c:v>
                </c:pt>
                <c:pt idx="6">
                  <c:v>1192.3000000000002</c:v>
                </c:pt>
                <c:pt idx="7">
                  <c:v>1071.9666666666667</c:v>
                </c:pt>
                <c:pt idx="8">
                  <c:v>1130.9666666666665</c:v>
                </c:pt>
                <c:pt idx="9">
                  <c:v>1393.8999999999999</c:v>
                </c:pt>
                <c:pt idx="10">
                  <c:v>1198.6000000000001</c:v>
                </c:pt>
                <c:pt idx="11">
                  <c:v>998.5</c:v>
                </c:pt>
                <c:pt idx="12">
                  <c:v>1225.0000000000002</c:v>
                </c:pt>
                <c:pt idx="13">
                  <c:v>1078.8333333333333</c:v>
                </c:pt>
                <c:pt idx="14">
                  <c:v>1050</c:v>
                </c:pt>
                <c:pt idx="15">
                  <c:v>1075.0666666666668</c:v>
                </c:pt>
                <c:pt idx="16">
                  <c:v>1012.5</c:v>
                </c:pt>
                <c:pt idx="17">
                  <c:v>1112.2333333333333</c:v>
                </c:pt>
                <c:pt idx="18">
                  <c:v>940.79999999999984</c:v>
                </c:pt>
                <c:pt idx="19">
                  <c:v>875.13333333333333</c:v>
                </c:pt>
                <c:pt idx="20">
                  <c:v>932.86666666666679</c:v>
                </c:pt>
                <c:pt idx="21">
                  <c:v>994.26666666666677</c:v>
                </c:pt>
                <c:pt idx="22">
                  <c:v>1028.7333333333333</c:v>
                </c:pt>
                <c:pt idx="23">
                  <c:v>1158.1666666666665</c:v>
                </c:pt>
                <c:pt idx="24">
                  <c:v>1046.7666666666667</c:v>
                </c:pt>
                <c:pt idx="25">
                  <c:v>1120.9666666666665</c:v>
                </c:pt>
                <c:pt idx="26">
                  <c:v>808.20000000000016</c:v>
                </c:pt>
                <c:pt idx="27">
                  <c:v>1036.3</c:v>
                </c:pt>
                <c:pt idx="28">
                  <c:v>969.19999999999993</c:v>
                </c:pt>
                <c:pt idx="29">
                  <c:v>912.09999999999991</c:v>
                </c:pt>
                <c:pt idx="30">
                  <c:v>990.1</c:v>
                </c:pt>
                <c:pt idx="31">
                  <c:v>1068.6333333333332</c:v>
                </c:pt>
                <c:pt idx="32">
                  <c:v>1211.5333333333333</c:v>
                </c:pt>
                <c:pt idx="33">
                  <c:v>1069.1000000000001</c:v>
                </c:pt>
                <c:pt idx="34">
                  <c:v>955.46666666666658</c:v>
                </c:pt>
                <c:pt idx="35">
                  <c:v>1002.3333333333334</c:v>
                </c:pt>
                <c:pt idx="36">
                  <c:v>959.16666666666663</c:v>
                </c:pt>
                <c:pt idx="37">
                  <c:v>1047.3999999999999</c:v>
                </c:pt>
                <c:pt idx="38">
                  <c:v>1077.1000000000001</c:v>
                </c:pt>
                <c:pt idx="39">
                  <c:v>908.73333333333346</c:v>
                </c:pt>
              </c:numCache>
            </c:numRef>
          </c:xVal>
          <c:yVal>
            <c:numRef>
              <c:f>Datering!$G$4:$G$43</c:f>
              <c:numCache>
                <c:formatCode>General</c:formatCode>
                <c:ptCount val="40"/>
                <c:pt idx="0">
                  <c:v>2018</c:v>
                </c:pt>
                <c:pt idx="1">
                  <c:v>2015</c:v>
                </c:pt>
                <c:pt idx="2">
                  <c:v>2012</c:v>
                </c:pt>
                <c:pt idx="3">
                  <c:v>2009</c:v>
                </c:pt>
                <c:pt idx="4">
                  <c:v>2006</c:v>
                </c:pt>
                <c:pt idx="5">
                  <c:v>2003</c:v>
                </c:pt>
                <c:pt idx="6">
                  <c:v>2000</c:v>
                </c:pt>
                <c:pt idx="7">
                  <c:v>1997</c:v>
                </c:pt>
                <c:pt idx="8">
                  <c:v>1994</c:v>
                </c:pt>
                <c:pt idx="9">
                  <c:v>1991</c:v>
                </c:pt>
                <c:pt idx="10">
                  <c:v>1988</c:v>
                </c:pt>
                <c:pt idx="11">
                  <c:v>1985</c:v>
                </c:pt>
                <c:pt idx="12">
                  <c:v>1982</c:v>
                </c:pt>
                <c:pt idx="13">
                  <c:v>1979</c:v>
                </c:pt>
                <c:pt idx="14">
                  <c:v>1976</c:v>
                </c:pt>
                <c:pt idx="15">
                  <c:v>1973</c:v>
                </c:pt>
                <c:pt idx="16">
                  <c:v>1970</c:v>
                </c:pt>
                <c:pt idx="17">
                  <c:v>1967</c:v>
                </c:pt>
                <c:pt idx="18">
                  <c:v>1964</c:v>
                </c:pt>
                <c:pt idx="19">
                  <c:v>1961</c:v>
                </c:pt>
                <c:pt idx="20">
                  <c:v>1958</c:v>
                </c:pt>
                <c:pt idx="21">
                  <c:v>1955</c:v>
                </c:pt>
                <c:pt idx="22">
                  <c:v>1952</c:v>
                </c:pt>
                <c:pt idx="23">
                  <c:v>1949</c:v>
                </c:pt>
                <c:pt idx="24">
                  <c:v>1946</c:v>
                </c:pt>
                <c:pt idx="25">
                  <c:v>1943</c:v>
                </c:pt>
                <c:pt idx="26">
                  <c:v>1940</c:v>
                </c:pt>
                <c:pt idx="27">
                  <c:v>1937</c:v>
                </c:pt>
                <c:pt idx="28">
                  <c:v>1934</c:v>
                </c:pt>
                <c:pt idx="29">
                  <c:v>1931</c:v>
                </c:pt>
                <c:pt idx="30">
                  <c:v>1928</c:v>
                </c:pt>
                <c:pt idx="31">
                  <c:v>1925</c:v>
                </c:pt>
                <c:pt idx="32">
                  <c:v>1922</c:v>
                </c:pt>
                <c:pt idx="33">
                  <c:v>1919</c:v>
                </c:pt>
                <c:pt idx="34">
                  <c:v>1916</c:v>
                </c:pt>
                <c:pt idx="35">
                  <c:v>1913</c:v>
                </c:pt>
                <c:pt idx="36">
                  <c:v>1910</c:v>
                </c:pt>
                <c:pt idx="37">
                  <c:v>1907</c:v>
                </c:pt>
                <c:pt idx="38">
                  <c:v>1904</c:v>
                </c:pt>
                <c:pt idx="39">
                  <c:v>1901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D4-BC4F-9F7A-C8E145EB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ink/koh (datert)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Datering!$BO$4</c:f>
              <c:strCache>
                <c:ptCount val="1"/>
                <c:pt idx="0">
                  <c:v>inc/coh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Datering!$BO$5:$BO$63</c:f>
              <c:numCache>
                <c:formatCode>0.00</c:formatCode>
                <c:ptCount val="59"/>
                <c:pt idx="0">
                  <c:v>3.6307651045187415</c:v>
                </c:pt>
                <c:pt idx="1">
                  <c:v>3.4303773430759903</c:v>
                </c:pt>
                <c:pt idx="2">
                  <c:v>3.3847003497824533</c:v>
                </c:pt>
                <c:pt idx="3">
                  <c:v>3.3976504751056411</c:v>
                </c:pt>
                <c:pt idx="4">
                  <c:v>3.3518997431328743</c:v>
                </c:pt>
                <c:pt idx="5">
                  <c:v>3.344318358531654</c:v>
                </c:pt>
                <c:pt idx="6">
                  <c:v>3.4638743909623839</c:v>
                </c:pt>
                <c:pt idx="7">
                  <c:v>3.3997597765633949</c:v>
                </c:pt>
                <c:pt idx="8">
                  <c:v>3.4135604453796802</c:v>
                </c:pt>
                <c:pt idx="9">
                  <c:v>3.4097807481082021</c:v>
                </c:pt>
                <c:pt idx="10">
                  <c:v>3.4138502445374925</c:v>
                </c:pt>
                <c:pt idx="11">
                  <c:v>3.5376984042232222</c:v>
                </c:pt>
                <c:pt idx="12">
                  <c:v>3.4823717914798324</c:v>
                </c:pt>
                <c:pt idx="13">
                  <c:v>3.4648269977654005</c:v>
                </c:pt>
                <c:pt idx="14">
                  <c:v>3.4817181739505658</c:v>
                </c:pt>
                <c:pt idx="15">
                  <c:v>3.4510510624003969</c:v>
                </c:pt>
                <c:pt idx="16">
                  <c:v>3.4320121608051744</c:v>
                </c:pt>
                <c:pt idx="17">
                  <c:v>3.4738097156876195</c:v>
                </c:pt>
                <c:pt idx="18">
                  <c:v>3.3937281737778791</c:v>
                </c:pt>
                <c:pt idx="19">
                  <c:v>3.4957505697902334</c:v>
                </c:pt>
                <c:pt idx="20">
                  <c:v>3.4338703481168493</c:v>
                </c:pt>
                <c:pt idx="21">
                  <c:v>3.4765126430103046</c:v>
                </c:pt>
                <c:pt idx="22">
                  <c:v>3.5221542326833797</c:v>
                </c:pt>
                <c:pt idx="23">
                  <c:v>3.5294643174092202</c:v>
                </c:pt>
                <c:pt idx="24">
                  <c:v>3.5477410237721649</c:v>
                </c:pt>
                <c:pt idx="25">
                  <c:v>3.6117569938667629</c:v>
                </c:pt>
                <c:pt idx="26">
                  <c:v>3.6019932964763179</c:v>
                </c:pt>
                <c:pt idx="27">
                  <c:v>3.5186858773333847</c:v>
                </c:pt>
                <c:pt idx="28">
                  <c:v>3.442553237972759</c:v>
                </c:pt>
                <c:pt idx="29">
                  <c:v>3.4549272903848651</c:v>
                </c:pt>
                <c:pt idx="30">
                  <c:v>3.4105560845523102</c:v>
                </c:pt>
                <c:pt idx="31">
                  <c:v>3.5037075324905005</c:v>
                </c:pt>
                <c:pt idx="32">
                  <c:v>3.4842033143641915</c:v>
                </c:pt>
                <c:pt idx="33">
                  <c:v>3.3603737543070316</c:v>
                </c:pt>
                <c:pt idx="34">
                  <c:v>3.4036571424945974</c:v>
                </c:pt>
                <c:pt idx="35">
                  <c:v>3.4207463963597804</c:v>
                </c:pt>
                <c:pt idx="36">
                  <c:v>3.4397171280072718</c:v>
                </c:pt>
                <c:pt idx="37">
                  <c:v>3.4173060391279364</c:v>
                </c:pt>
                <c:pt idx="38">
                  <c:v>3.3488031056990115</c:v>
                </c:pt>
                <c:pt idx="39">
                  <c:v>3.4086692280466813</c:v>
                </c:pt>
                <c:pt idx="40">
                  <c:v>3.4500752441256721</c:v>
                </c:pt>
                <c:pt idx="41">
                  <c:v>3.3988208510921512</c:v>
                </c:pt>
                <c:pt idx="42">
                  <c:v>3.4477817471285022</c:v>
                </c:pt>
                <c:pt idx="43">
                  <c:v>3.3138938298398166</c:v>
                </c:pt>
                <c:pt idx="44">
                  <c:v>3.4145927911042206</c:v>
                </c:pt>
                <c:pt idx="45">
                  <c:v>3.4460363871599737</c:v>
                </c:pt>
                <c:pt idx="46">
                  <c:v>3.3908442453386263</c:v>
                </c:pt>
                <c:pt idx="47">
                  <c:v>3.3663420546748517</c:v>
                </c:pt>
                <c:pt idx="48">
                  <c:v>3.3360544515864192</c:v>
                </c:pt>
                <c:pt idx="49">
                  <c:v>3.4057285681231066</c:v>
                </c:pt>
                <c:pt idx="50">
                  <c:v>3.4589663531337607</c:v>
                </c:pt>
                <c:pt idx="51">
                  <c:v>3.4770436322593286</c:v>
                </c:pt>
                <c:pt idx="52">
                  <c:v>3.4304314800735525</c:v>
                </c:pt>
                <c:pt idx="53">
                  <c:v>3.4308770787366143</c:v>
                </c:pt>
                <c:pt idx="54">
                  <c:v>3.4473529901624667</c:v>
                </c:pt>
                <c:pt idx="55">
                  <c:v>3.3492962014318963</c:v>
                </c:pt>
                <c:pt idx="56">
                  <c:v>3.4565888984989206</c:v>
                </c:pt>
                <c:pt idx="57">
                  <c:v>3.3378393779953703</c:v>
                </c:pt>
                <c:pt idx="58">
                  <c:v>3.3436390012850148</c:v>
                </c:pt>
              </c:numCache>
            </c:numRef>
          </c:xVal>
          <c:yVal>
            <c:numRef>
              <c:f>Datering!$BQ$5:$BQ$63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 formatCode="0.00">
                  <c:v>2008</c:v>
                </c:pt>
                <c:pt idx="4" formatCode="0.00">
                  <c:v>2005.5</c:v>
                </c:pt>
                <c:pt idx="5">
                  <c:v>2003</c:v>
                </c:pt>
                <c:pt idx="6">
                  <c:v>2001.3333333333333</c:v>
                </c:pt>
                <c:pt idx="7">
                  <c:v>1999.6666666666665</c:v>
                </c:pt>
                <c:pt idx="8">
                  <c:v>1997.9999999999998</c:v>
                </c:pt>
                <c:pt idx="9">
                  <c:v>1996.333333333333</c:v>
                </c:pt>
                <c:pt idx="10">
                  <c:v>1994.6666666666663</c:v>
                </c:pt>
                <c:pt idx="11">
                  <c:v>1993</c:v>
                </c:pt>
                <c:pt idx="12">
                  <c:v>1989.6666666666667</c:v>
                </c:pt>
                <c:pt idx="13">
                  <c:v>1986.3333333333335</c:v>
                </c:pt>
                <c:pt idx="14">
                  <c:v>1983</c:v>
                </c:pt>
                <c:pt idx="15" formatCode="0.00">
                  <c:v>1978</c:v>
                </c:pt>
                <c:pt idx="16" formatCode="0.00">
                  <c:v>1973</c:v>
                </c:pt>
                <c:pt idx="17" formatCode="0.00">
                  <c:v>1968</c:v>
                </c:pt>
                <c:pt idx="18" formatCode="0.00">
                  <c:v>1963</c:v>
                </c:pt>
                <c:pt idx="19" formatCode="0.00">
                  <c:v>1948</c:v>
                </c:pt>
                <c:pt idx="20" formatCode="0.00">
                  <c:v>1933</c:v>
                </c:pt>
                <c:pt idx="21" formatCode="0.00">
                  <c:v>1931</c:v>
                </c:pt>
                <c:pt idx="22" formatCode="0.00">
                  <c:v>1929</c:v>
                </c:pt>
                <c:pt idx="23" formatCode="0.00">
                  <c:v>1927</c:v>
                </c:pt>
                <c:pt idx="24" formatCode="0.00">
                  <c:v>1925</c:v>
                </c:pt>
                <c:pt idx="25" formatCode="0.00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 formatCode="0">
                  <c:v>1908</c:v>
                </c:pt>
                <c:pt idx="32">
                  <c:v>1904.2692307692307</c:v>
                </c:pt>
                <c:pt idx="33">
                  <c:v>1900.5384615384614</c:v>
                </c:pt>
                <c:pt idx="34">
                  <c:v>1896.8076923076922</c:v>
                </c:pt>
                <c:pt idx="35">
                  <c:v>1893.0769230769229</c:v>
                </c:pt>
                <c:pt idx="36">
                  <c:v>1889.3461538461536</c:v>
                </c:pt>
                <c:pt idx="37">
                  <c:v>1885.6153846153843</c:v>
                </c:pt>
                <c:pt idx="38">
                  <c:v>1881.884615384615</c:v>
                </c:pt>
                <c:pt idx="39">
                  <c:v>1878.1538461538457</c:v>
                </c:pt>
                <c:pt idx="40">
                  <c:v>1874.4230769230765</c:v>
                </c:pt>
                <c:pt idx="41">
                  <c:v>1870.6923076923072</c:v>
                </c:pt>
                <c:pt idx="42">
                  <c:v>1866.9615384615379</c:v>
                </c:pt>
                <c:pt idx="43">
                  <c:v>1863.2307692307686</c:v>
                </c:pt>
                <c:pt idx="44">
                  <c:v>1859.4999999999993</c:v>
                </c:pt>
                <c:pt idx="45">
                  <c:v>1855.76923076923</c:v>
                </c:pt>
                <c:pt idx="46">
                  <c:v>1852.0384615384608</c:v>
                </c:pt>
                <c:pt idx="47">
                  <c:v>1848.3076923076915</c:v>
                </c:pt>
                <c:pt idx="48">
                  <c:v>1844.5769230769222</c:v>
                </c:pt>
                <c:pt idx="49">
                  <c:v>1840.8461538461529</c:v>
                </c:pt>
                <c:pt idx="50">
                  <c:v>1837.1153846153836</c:v>
                </c:pt>
                <c:pt idx="51">
                  <c:v>1833.3846153846143</c:v>
                </c:pt>
                <c:pt idx="52">
                  <c:v>1829.6538461538451</c:v>
                </c:pt>
                <c:pt idx="53">
                  <c:v>1825.9230769230758</c:v>
                </c:pt>
                <c:pt idx="54">
                  <c:v>1822.1923076923065</c:v>
                </c:pt>
                <c:pt idx="55">
                  <c:v>1818.4615384615372</c:v>
                </c:pt>
                <c:pt idx="56">
                  <c:v>1814.7307692307679</c:v>
                </c:pt>
                <c:pt idx="57" formatCode="0.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94-ED4E-A2C2-2E0FFD59A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7"/>
          <c:min val="3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 snitt</a:t>
            </a:r>
            <a:r>
              <a:rPr lang="en-US" sz="1400"/>
              <a:t>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52-AC4D-8254-768671771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Al/Fe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datering'!$D$1</c:f>
              <c:strCache>
                <c:ptCount val="1"/>
                <c:pt idx="0">
                  <c:v>Al/Fe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datering'!$D$2:$D$69</c:f>
              <c:numCache>
                <c:formatCode>0.00</c:formatCode>
                <c:ptCount val="68"/>
                <c:pt idx="0">
                  <c:v>0.34536036126590186</c:v>
                </c:pt>
                <c:pt idx="1">
                  <c:v>0.3954308948658406</c:v>
                </c:pt>
                <c:pt idx="2">
                  <c:v>0.18281407103203626</c:v>
                </c:pt>
                <c:pt idx="3">
                  <c:v>0.27858746574000348</c:v>
                </c:pt>
                <c:pt idx="4">
                  <c:v>0.30539658641150347</c:v>
                </c:pt>
                <c:pt idx="5">
                  <c:v>0.29221989578676111</c:v>
                </c:pt>
                <c:pt idx="6">
                  <c:v>0.29335456983854025</c:v>
                </c:pt>
                <c:pt idx="7">
                  <c:v>0.1770852620631474</c:v>
                </c:pt>
                <c:pt idx="8">
                  <c:v>0.20296156643315469</c:v>
                </c:pt>
                <c:pt idx="9">
                  <c:v>0.40806484363856593</c:v>
                </c:pt>
                <c:pt idx="10">
                  <c:v>0.24602900299786085</c:v>
                </c:pt>
                <c:pt idx="11">
                  <c:v>0.20534850018020651</c:v>
                </c:pt>
                <c:pt idx="12">
                  <c:v>0.33118283194656717</c:v>
                </c:pt>
                <c:pt idx="13">
                  <c:v>0.29948913376896524</c:v>
                </c:pt>
                <c:pt idx="14">
                  <c:v>0.34316362486929269</c:v>
                </c:pt>
                <c:pt idx="15">
                  <c:v>0.19952406906708595</c:v>
                </c:pt>
                <c:pt idx="16">
                  <c:v>0.38551383743495893</c:v>
                </c:pt>
                <c:pt idx="17">
                  <c:v>0.37758858808863643</c:v>
                </c:pt>
                <c:pt idx="18">
                  <c:v>0.25133834775459046</c:v>
                </c:pt>
                <c:pt idx="19">
                  <c:v>0.35151845699149503</c:v>
                </c:pt>
                <c:pt idx="20">
                  <c:v>0.31642380586425334</c:v>
                </c:pt>
                <c:pt idx="21">
                  <c:v>0.23401576631941373</c:v>
                </c:pt>
                <c:pt idx="22">
                  <c:v>0.24252994017319612</c:v>
                </c:pt>
                <c:pt idx="23">
                  <c:v>0.38293417871624669</c:v>
                </c:pt>
                <c:pt idx="24">
                  <c:v>0.33052881603123907</c:v>
                </c:pt>
                <c:pt idx="25">
                  <c:v>0.32743269438093592</c:v>
                </c:pt>
                <c:pt idx="26">
                  <c:v>0.40896879138696446</c:v>
                </c:pt>
                <c:pt idx="27">
                  <c:v>0.24420314272121746</c:v>
                </c:pt>
                <c:pt idx="28">
                  <c:v>0.3599157016626931</c:v>
                </c:pt>
                <c:pt idx="29">
                  <c:v>0.2348367654674636</c:v>
                </c:pt>
                <c:pt idx="30">
                  <c:v>0.31256472656199408</c:v>
                </c:pt>
                <c:pt idx="31">
                  <c:v>0.26223817419808276</c:v>
                </c:pt>
                <c:pt idx="32">
                  <c:v>0.33364600378634812</c:v>
                </c:pt>
                <c:pt idx="33">
                  <c:v>0.37266388490468588</c:v>
                </c:pt>
                <c:pt idx="34">
                  <c:v>0.28697288728886916</c:v>
                </c:pt>
                <c:pt idx="35">
                  <c:v>0.35832652284950656</c:v>
                </c:pt>
                <c:pt idx="36">
                  <c:v>0.40322328277107539</c:v>
                </c:pt>
                <c:pt idx="37">
                  <c:v>0.34250783762132231</c:v>
                </c:pt>
                <c:pt idx="38">
                  <c:v>0.37732244835232132</c:v>
                </c:pt>
                <c:pt idx="39">
                  <c:v>0.17276635696177828</c:v>
                </c:pt>
                <c:pt idx="40">
                  <c:v>0.21850024119917172</c:v>
                </c:pt>
                <c:pt idx="41">
                  <c:v>0.39115803571960939</c:v>
                </c:pt>
                <c:pt idx="42">
                  <c:v>0.31027984112254575</c:v>
                </c:pt>
                <c:pt idx="43">
                  <c:v>0.37366247153528287</c:v>
                </c:pt>
                <c:pt idx="44">
                  <c:v>0.30880861776293261</c:v>
                </c:pt>
                <c:pt idx="45">
                  <c:v>0.27781273369612725</c:v>
                </c:pt>
                <c:pt idx="46">
                  <c:v>0.32528775254375236</c:v>
                </c:pt>
                <c:pt idx="47">
                  <c:v>0.38030208586375114</c:v>
                </c:pt>
                <c:pt idx="48">
                  <c:v>0.3283500934475535</c:v>
                </c:pt>
                <c:pt idx="49">
                  <c:v>0.33442101809169478</c:v>
                </c:pt>
                <c:pt idx="50">
                  <c:v>0.30582190162345391</c:v>
                </c:pt>
                <c:pt idx="51">
                  <c:v>0.31194566583737254</c:v>
                </c:pt>
                <c:pt idx="52">
                  <c:v>0.36362482861444423</c:v>
                </c:pt>
                <c:pt idx="53">
                  <c:v>0.28215325962344118</c:v>
                </c:pt>
                <c:pt idx="54">
                  <c:v>0.34592340401112276</c:v>
                </c:pt>
                <c:pt idx="55">
                  <c:v>0.28710848916594855</c:v>
                </c:pt>
                <c:pt idx="56">
                  <c:v>0.41639094154210382</c:v>
                </c:pt>
                <c:pt idx="57">
                  <c:v>0.32460316034425646</c:v>
                </c:pt>
                <c:pt idx="58">
                  <c:v>0.36190530365645629</c:v>
                </c:pt>
                <c:pt idx="59">
                  <c:v>0.34395590647302454</c:v>
                </c:pt>
                <c:pt idx="60">
                  <c:v>0.38294952008735827</c:v>
                </c:pt>
                <c:pt idx="61">
                  <c:v>0.37963088422266311</c:v>
                </c:pt>
                <c:pt idx="62">
                  <c:v>0.20742397506273394</c:v>
                </c:pt>
                <c:pt idx="63">
                  <c:v>0.31317552100286361</c:v>
                </c:pt>
                <c:pt idx="64">
                  <c:v>0.34621203552634255</c:v>
                </c:pt>
                <c:pt idx="65">
                  <c:v>0.24545906552691515</c:v>
                </c:pt>
                <c:pt idx="66">
                  <c:v>0.33218435607167546</c:v>
                </c:pt>
                <c:pt idx="67">
                  <c:v>0.27813718952986799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EE-FC41-894B-17686A94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-0.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1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Si/Fe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datering'!$E$1</c:f>
              <c:strCache>
                <c:ptCount val="1"/>
                <c:pt idx="0">
                  <c:v>Si/Fe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datering'!$E$2:$E$69</c:f>
              <c:numCache>
                <c:formatCode>0.00</c:formatCode>
                <c:ptCount val="68"/>
                <c:pt idx="0">
                  <c:v>0.21603670013913728</c:v>
                </c:pt>
                <c:pt idx="1">
                  <c:v>0.21793850988100139</c:v>
                </c:pt>
                <c:pt idx="2">
                  <c:v>0.23449111030874734</c:v>
                </c:pt>
                <c:pt idx="3">
                  <c:v>0.26868544349334877</c:v>
                </c:pt>
                <c:pt idx="4">
                  <c:v>0.3287682360723635</c:v>
                </c:pt>
                <c:pt idx="5">
                  <c:v>0.29439767798730815</c:v>
                </c:pt>
                <c:pt idx="6">
                  <c:v>0.32278907569281745</c:v>
                </c:pt>
                <c:pt idx="7">
                  <c:v>0.30764646110482841</c:v>
                </c:pt>
                <c:pt idx="8">
                  <c:v>0.32080524065737381</c:v>
                </c:pt>
                <c:pt idx="9">
                  <c:v>0.33597065947484167</c:v>
                </c:pt>
                <c:pt idx="10">
                  <c:v>0.35649031800521519</c:v>
                </c:pt>
                <c:pt idx="11">
                  <c:v>0.33790865821342481</c:v>
                </c:pt>
                <c:pt idx="12">
                  <c:v>0.34080539403987858</c:v>
                </c:pt>
                <c:pt idx="13">
                  <c:v>0.32468425502508363</c:v>
                </c:pt>
                <c:pt idx="14">
                  <c:v>0.35162406298804416</c:v>
                </c:pt>
                <c:pt idx="15">
                  <c:v>0.3507242305419826</c:v>
                </c:pt>
                <c:pt idx="16">
                  <c:v>0.34714364479187187</c:v>
                </c:pt>
                <c:pt idx="17">
                  <c:v>0.32911243937683032</c:v>
                </c:pt>
                <c:pt idx="18">
                  <c:v>0.31254152475761782</c:v>
                </c:pt>
                <c:pt idx="19">
                  <c:v>0.33918625941048192</c:v>
                </c:pt>
                <c:pt idx="20">
                  <c:v>0.31505385832395472</c:v>
                </c:pt>
                <c:pt idx="21">
                  <c:v>0.33363407695237568</c:v>
                </c:pt>
                <c:pt idx="22">
                  <c:v>0.27268561111854572</c:v>
                </c:pt>
                <c:pt idx="23">
                  <c:v>0.33470620036498905</c:v>
                </c:pt>
                <c:pt idx="24">
                  <c:v>0.31710868975930268</c:v>
                </c:pt>
                <c:pt idx="25">
                  <c:v>0.33578462061834574</c:v>
                </c:pt>
                <c:pt idx="26">
                  <c:v>0.33605604725106619</c:v>
                </c:pt>
                <c:pt idx="27">
                  <c:v>0.31581269772818593</c:v>
                </c:pt>
                <c:pt idx="28">
                  <c:v>0.35598305947700054</c:v>
                </c:pt>
                <c:pt idx="29">
                  <c:v>0.30163244857479499</c:v>
                </c:pt>
                <c:pt idx="30">
                  <c:v>0.33532326430907528</c:v>
                </c:pt>
                <c:pt idx="31">
                  <c:v>0.30914117726647899</c:v>
                </c:pt>
                <c:pt idx="32">
                  <c:v>0.3324692311958386</c:v>
                </c:pt>
                <c:pt idx="33">
                  <c:v>0.32919148907886542</c:v>
                </c:pt>
                <c:pt idx="34">
                  <c:v>0.3490228775876934</c:v>
                </c:pt>
                <c:pt idx="35">
                  <c:v>0.32750157906993571</c:v>
                </c:pt>
                <c:pt idx="36">
                  <c:v>0.3168810006257583</c:v>
                </c:pt>
                <c:pt idx="37">
                  <c:v>0.32212128083605984</c:v>
                </c:pt>
                <c:pt idx="38">
                  <c:v>0.34822086608847591</c:v>
                </c:pt>
                <c:pt idx="39">
                  <c:v>0.35062299959529641</c:v>
                </c:pt>
                <c:pt idx="40">
                  <c:v>0.35807220572637488</c:v>
                </c:pt>
                <c:pt idx="41">
                  <c:v>0.33971209879208875</c:v>
                </c:pt>
                <c:pt idx="42">
                  <c:v>0.34474021466477511</c:v>
                </c:pt>
                <c:pt idx="43">
                  <c:v>0.35355144723286536</c:v>
                </c:pt>
                <c:pt idx="44">
                  <c:v>0.32422853990199108</c:v>
                </c:pt>
                <c:pt idx="45">
                  <c:v>0.36473108375695834</c:v>
                </c:pt>
                <c:pt idx="46">
                  <c:v>0.36622890333307834</c:v>
                </c:pt>
                <c:pt idx="47">
                  <c:v>0.36038146368792395</c:v>
                </c:pt>
                <c:pt idx="48">
                  <c:v>0.33012163270633205</c:v>
                </c:pt>
                <c:pt idx="49">
                  <c:v>0.37703038892099278</c:v>
                </c:pt>
                <c:pt idx="50">
                  <c:v>0.35505034637228117</c:v>
                </c:pt>
                <c:pt idx="51">
                  <c:v>0.35948141085558044</c:v>
                </c:pt>
                <c:pt idx="52">
                  <c:v>0.33921264178332577</c:v>
                </c:pt>
                <c:pt idx="53">
                  <c:v>0.35704585634222269</c:v>
                </c:pt>
                <c:pt idx="54">
                  <c:v>0.34872327813654741</c:v>
                </c:pt>
                <c:pt idx="55">
                  <c:v>0.325727341539781</c:v>
                </c:pt>
                <c:pt idx="56">
                  <c:v>0.34551505893236295</c:v>
                </c:pt>
                <c:pt idx="57">
                  <c:v>0.31084184772891815</c:v>
                </c:pt>
                <c:pt idx="58">
                  <c:v>0.33579562103099336</c:v>
                </c:pt>
                <c:pt idx="59">
                  <c:v>0.32553879125377227</c:v>
                </c:pt>
                <c:pt idx="60">
                  <c:v>0.28735124680654617</c:v>
                </c:pt>
                <c:pt idx="61">
                  <c:v>0.33860873167675998</c:v>
                </c:pt>
                <c:pt idx="62">
                  <c:v>0.34188694126254449</c:v>
                </c:pt>
                <c:pt idx="63">
                  <c:v>0.31400664190241873</c:v>
                </c:pt>
                <c:pt idx="64">
                  <c:v>0.35167952822852339</c:v>
                </c:pt>
                <c:pt idx="65">
                  <c:v>0.30408957071029291</c:v>
                </c:pt>
                <c:pt idx="66">
                  <c:v>0.34424850590729644</c:v>
                </c:pt>
                <c:pt idx="67">
                  <c:v>0.26847396689103176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FA-114C-BEDD-0B988B56E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P/Fe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datering'!$F$1</c:f>
              <c:strCache>
                <c:ptCount val="1"/>
                <c:pt idx="0">
                  <c:v>P/Fe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datering'!$F$2:$F$69</c:f>
              <c:numCache>
                <c:formatCode>0.00</c:formatCode>
                <c:ptCount val="68"/>
                <c:pt idx="0">
                  <c:v>0</c:v>
                </c:pt>
                <c:pt idx="1">
                  <c:v>0.11419660711378514</c:v>
                </c:pt>
                <c:pt idx="2">
                  <c:v>0</c:v>
                </c:pt>
                <c:pt idx="3">
                  <c:v>7.2369905279834515E-2</c:v>
                </c:pt>
                <c:pt idx="4">
                  <c:v>0</c:v>
                </c:pt>
                <c:pt idx="5">
                  <c:v>3.1629483370547384E-2</c:v>
                </c:pt>
                <c:pt idx="6">
                  <c:v>6.3679862284502259E-2</c:v>
                </c:pt>
                <c:pt idx="7">
                  <c:v>5.2498197387647792E-2</c:v>
                </c:pt>
                <c:pt idx="8">
                  <c:v>0</c:v>
                </c:pt>
                <c:pt idx="9">
                  <c:v>9.4630623321232218E-2</c:v>
                </c:pt>
                <c:pt idx="10">
                  <c:v>4.482723406375122E-2</c:v>
                </c:pt>
                <c:pt idx="11">
                  <c:v>0</c:v>
                </c:pt>
                <c:pt idx="12">
                  <c:v>0.18427024887281424</c:v>
                </c:pt>
                <c:pt idx="13">
                  <c:v>3.2008092125739178E-2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0.13170395152165898</c:v>
                </c:pt>
                <c:pt idx="18">
                  <c:v>0</c:v>
                </c:pt>
                <c:pt idx="19">
                  <c:v>7.0627979394994211E-2</c:v>
                </c:pt>
                <c:pt idx="20">
                  <c:v>5.5278519341372082E-2</c:v>
                </c:pt>
                <c:pt idx="21">
                  <c:v>0.10259079024055721</c:v>
                </c:pt>
                <c:pt idx="22">
                  <c:v>0</c:v>
                </c:pt>
                <c:pt idx="23">
                  <c:v>0.12963176060321868</c:v>
                </c:pt>
                <c:pt idx="24">
                  <c:v>0.21612458447426017</c:v>
                </c:pt>
                <c:pt idx="25">
                  <c:v>0</c:v>
                </c:pt>
                <c:pt idx="26">
                  <c:v>0.30272329265587467</c:v>
                </c:pt>
                <c:pt idx="27">
                  <c:v>0.13437839985265371</c:v>
                </c:pt>
                <c:pt idx="28">
                  <c:v>2.416684290917636E-2</c:v>
                </c:pt>
                <c:pt idx="29">
                  <c:v>0</c:v>
                </c:pt>
                <c:pt idx="30">
                  <c:v>8.4124191044191818E-2</c:v>
                </c:pt>
                <c:pt idx="31">
                  <c:v>0</c:v>
                </c:pt>
                <c:pt idx="32">
                  <c:v>0</c:v>
                </c:pt>
                <c:pt idx="33">
                  <c:v>7.3086612774273779E-2</c:v>
                </c:pt>
                <c:pt idx="34">
                  <c:v>0</c:v>
                </c:pt>
                <c:pt idx="35">
                  <c:v>5.4046772357011476E-2</c:v>
                </c:pt>
                <c:pt idx="36">
                  <c:v>4.8103933159097952E-2</c:v>
                </c:pt>
                <c:pt idx="37">
                  <c:v>0.13055982320863674</c:v>
                </c:pt>
                <c:pt idx="38">
                  <c:v>4.7385802735781135E-2</c:v>
                </c:pt>
                <c:pt idx="39">
                  <c:v>3.4337323250029216E-2</c:v>
                </c:pt>
                <c:pt idx="40">
                  <c:v>0</c:v>
                </c:pt>
                <c:pt idx="41">
                  <c:v>0.17388761565431105</c:v>
                </c:pt>
                <c:pt idx="42">
                  <c:v>8.2893644460565019E-2</c:v>
                </c:pt>
                <c:pt idx="43">
                  <c:v>0</c:v>
                </c:pt>
                <c:pt idx="44">
                  <c:v>6.0582117687380845E-2</c:v>
                </c:pt>
                <c:pt idx="45">
                  <c:v>3.1298446368519556E-2</c:v>
                </c:pt>
                <c:pt idx="46">
                  <c:v>4.0474834088482861E-2</c:v>
                </c:pt>
                <c:pt idx="47">
                  <c:v>0</c:v>
                </c:pt>
                <c:pt idx="48">
                  <c:v>6.3526152735013483E-2</c:v>
                </c:pt>
                <c:pt idx="49">
                  <c:v>5.861664759956977E-2</c:v>
                </c:pt>
                <c:pt idx="50">
                  <c:v>7.8296527866995938E-2</c:v>
                </c:pt>
                <c:pt idx="51">
                  <c:v>0.1151691584567404</c:v>
                </c:pt>
                <c:pt idx="52">
                  <c:v>0.14589120904635697</c:v>
                </c:pt>
                <c:pt idx="53">
                  <c:v>0</c:v>
                </c:pt>
                <c:pt idx="54">
                  <c:v>8.674561138955196E-2</c:v>
                </c:pt>
                <c:pt idx="55">
                  <c:v>6.3528794032708918E-2</c:v>
                </c:pt>
                <c:pt idx="56">
                  <c:v>0.1724750489039048</c:v>
                </c:pt>
                <c:pt idx="57">
                  <c:v>3.1841107172159697E-2</c:v>
                </c:pt>
                <c:pt idx="58">
                  <c:v>3.5079903808435522E-2</c:v>
                </c:pt>
                <c:pt idx="59">
                  <c:v>9.3286649979596931E-2</c:v>
                </c:pt>
                <c:pt idx="60">
                  <c:v>0.20158572486293475</c:v>
                </c:pt>
                <c:pt idx="61">
                  <c:v>0</c:v>
                </c:pt>
                <c:pt idx="62">
                  <c:v>3.6595320701005248E-2</c:v>
                </c:pt>
                <c:pt idx="63">
                  <c:v>0</c:v>
                </c:pt>
                <c:pt idx="64">
                  <c:v>3.9960810435747986E-2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98-C444-BC7C-58A9BC0EA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5"/>
          <c:min val="-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30000000000000004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S/Fe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datering'!$G$1</c:f>
              <c:strCache>
                <c:ptCount val="1"/>
                <c:pt idx="0">
                  <c:v>S/Fe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datering'!$G$2:$G$69</c:f>
              <c:numCache>
                <c:formatCode>0.00</c:formatCode>
                <c:ptCount val="68"/>
                <c:pt idx="0">
                  <c:v>0.12616737997715272</c:v>
                </c:pt>
                <c:pt idx="1">
                  <c:v>0.11707416726995254</c:v>
                </c:pt>
                <c:pt idx="2">
                  <c:v>0.11246560851093743</c:v>
                </c:pt>
                <c:pt idx="3">
                  <c:v>7.3414580861597287E-2</c:v>
                </c:pt>
                <c:pt idx="4">
                  <c:v>8.6822860790793877E-2</c:v>
                </c:pt>
                <c:pt idx="5">
                  <c:v>0.11201785047114818</c:v>
                </c:pt>
                <c:pt idx="6">
                  <c:v>0.12062103345834485</c:v>
                </c:pt>
                <c:pt idx="7">
                  <c:v>7.8048636860044013E-2</c:v>
                </c:pt>
                <c:pt idx="8">
                  <c:v>0.11333452577260275</c:v>
                </c:pt>
                <c:pt idx="9">
                  <c:v>9.4354231503702063E-2</c:v>
                </c:pt>
                <c:pt idx="10">
                  <c:v>8.2557593794461093E-2</c:v>
                </c:pt>
                <c:pt idx="11">
                  <c:v>6.7988126064777402E-2</c:v>
                </c:pt>
                <c:pt idx="12">
                  <c:v>9.4139375461513922E-2</c:v>
                </c:pt>
                <c:pt idx="13">
                  <c:v>0.12422976527504659</c:v>
                </c:pt>
                <c:pt idx="14">
                  <c:v>9.7047106352990464E-2</c:v>
                </c:pt>
                <c:pt idx="15">
                  <c:v>8.402715199344131E-2</c:v>
                </c:pt>
                <c:pt idx="16">
                  <c:v>0.11437292926927009</c:v>
                </c:pt>
                <c:pt idx="17">
                  <c:v>0.11288248982334328</c:v>
                </c:pt>
                <c:pt idx="18">
                  <c:v>5.9770029654092546E-2</c:v>
                </c:pt>
                <c:pt idx="19">
                  <c:v>0.10776815682989052</c:v>
                </c:pt>
                <c:pt idx="20">
                  <c:v>7.6059163974039223E-2</c:v>
                </c:pt>
                <c:pt idx="21">
                  <c:v>0.10274446872543094</c:v>
                </c:pt>
                <c:pt idx="22">
                  <c:v>9.5602496322959363E-2</c:v>
                </c:pt>
                <c:pt idx="23">
                  <c:v>0.13092977180932269</c:v>
                </c:pt>
                <c:pt idx="24">
                  <c:v>0.12662689972319557</c:v>
                </c:pt>
                <c:pt idx="25">
                  <c:v>0.10579268504664489</c:v>
                </c:pt>
                <c:pt idx="26">
                  <c:v>0.12073416587211097</c:v>
                </c:pt>
                <c:pt idx="27">
                  <c:v>0.10793843229327035</c:v>
                </c:pt>
                <c:pt idx="28">
                  <c:v>0.12986425209572428</c:v>
                </c:pt>
                <c:pt idx="29">
                  <c:v>9.348255780815351E-2</c:v>
                </c:pt>
                <c:pt idx="30">
                  <c:v>7.4898303720020903E-2</c:v>
                </c:pt>
                <c:pt idx="31">
                  <c:v>8.5748215042547454E-2</c:v>
                </c:pt>
                <c:pt idx="32">
                  <c:v>0.12304625093356605</c:v>
                </c:pt>
                <c:pt idx="33">
                  <c:v>0.10642113305066672</c:v>
                </c:pt>
                <c:pt idx="34">
                  <c:v>9.3714509304391458E-2</c:v>
                </c:pt>
                <c:pt idx="35">
                  <c:v>0.10237095210776499</c:v>
                </c:pt>
                <c:pt idx="36">
                  <c:v>0.1362344305508543</c:v>
                </c:pt>
                <c:pt idx="37">
                  <c:v>0.10700167602327318</c:v>
                </c:pt>
                <c:pt idx="38">
                  <c:v>0.10239549159062786</c:v>
                </c:pt>
                <c:pt idx="39">
                  <c:v>0.11202573209829145</c:v>
                </c:pt>
                <c:pt idx="40">
                  <c:v>0.12011685013500691</c:v>
                </c:pt>
                <c:pt idx="41">
                  <c:v>0.14904342422963962</c:v>
                </c:pt>
                <c:pt idx="42">
                  <c:v>9.6478517584423079E-2</c:v>
                </c:pt>
                <c:pt idx="43">
                  <c:v>0.12645807064105297</c:v>
                </c:pt>
                <c:pt idx="44">
                  <c:v>0.12827116691714124</c:v>
                </c:pt>
                <c:pt idx="45">
                  <c:v>0.15339025466160477</c:v>
                </c:pt>
                <c:pt idx="46">
                  <c:v>0.17604715968254575</c:v>
                </c:pt>
                <c:pt idx="47">
                  <c:v>0.1594655872847118</c:v>
                </c:pt>
                <c:pt idx="48">
                  <c:v>0.20260785288396041</c:v>
                </c:pt>
                <c:pt idx="49">
                  <c:v>0.17732550477321718</c:v>
                </c:pt>
                <c:pt idx="50">
                  <c:v>0.16798918413862143</c:v>
                </c:pt>
                <c:pt idx="51">
                  <c:v>0.16342903364428726</c:v>
                </c:pt>
                <c:pt idx="52">
                  <c:v>0.16611303798738714</c:v>
                </c:pt>
                <c:pt idx="53">
                  <c:v>0.16469178569585069</c:v>
                </c:pt>
                <c:pt idx="54">
                  <c:v>0.18402702912358784</c:v>
                </c:pt>
                <c:pt idx="55">
                  <c:v>0.14335531812034613</c:v>
                </c:pt>
                <c:pt idx="56">
                  <c:v>0.18626899108973954</c:v>
                </c:pt>
                <c:pt idx="57">
                  <c:v>0.20481299487768143</c:v>
                </c:pt>
                <c:pt idx="58">
                  <c:v>0.17012922777270031</c:v>
                </c:pt>
                <c:pt idx="59">
                  <c:v>0.19172773627967959</c:v>
                </c:pt>
                <c:pt idx="60">
                  <c:v>0.17262914429935755</c:v>
                </c:pt>
                <c:pt idx="61">
                  <c:v>0.18867637806901294</c:v>
                </c:pt>
                <c:pt idx="62">
                  <c:v>0.15558426405658765</c:v>
                </c:pt>
                <c:pt idx="63">
                  <c:v>0.16941034599638372</c:v>
                </c:pt>
                <c:pt idx="64">
                  <c:v>0.16919842638295055</c:v>
                </c:pt>
                <c:pt idx="65">
                  <c:v>0.15901932787447146</c:v>
                </c:pt>
                <c:pt idx="66">
                  <c:v>0.19051132678618785</c:v>
                </c:pt>
                <c:pt idx="67">
                  <c:v>0.19431818215970711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EA-C846-A331-667ACA62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30000000000000004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Indrefjord - MC04</a:t>
            </a:r>
          </a:p>
          <a:p>
            <a:pPr>
              <a:defRPr/>
            </a:pPr>
            <a:r>
              <a:rPr lang="en-US"/>
              <a:t>ink/koh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'[1]inc coh grafer'!$H$4</c:f>
              <c:strCache>
                <c:ptCount val="1"/>
                <c:pt idx="0">
                  <c:v>inc/coh 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'[1]inc coh grafer'!$H$5:$H$63</c:f>
              <c:numCache>
                <c:formatCode>General</c:formatCode>
                <c:ptCount val="59"/>
                <c:pt idx="0">
                  <c:v>3.6307651045187415</c:v>
                </c:pt>
                <c:pt idx="1">
                  <c:v>3.4303773430759903</c:v>
                </c:pt>
                <c:pt idx="2">
                  <c:v>3.3847003497824533</c:v>
                </c:pt>
                <c:pt idx="3">
                  <c:v>3.3976504751056411</c:v>
                </c:pt>
                <c:pt idx="4">
                  <c:v>3.3518997431328743</c:v>
                </c:pt>
                <c:pt idx="5">
                  <c:v>3.344318358531654</c:v>
                </c:pt>
                <c:pt idx="6">
                  <c:v>3.4638743909623839</c:v>
                </c:pt>
                <c:pt idx="7">
                  <c:v>3.3997597765633949</c:v>
                </c:pt>
                <c:pt idx="8">
                  <c:v>3.4135604453796802</c:v>
                </c:pt>
                <c:pt idx="9">
                  <c:v>3.4097807481082021</c:v>
                </c:pt>
                <c:pt idx="10">
                  <c:v>3.4138502445374925</c:v>
                </c:pt>
                <c:pt idx="11">
                  <c:v>3.5376984042232222</c:v>
                </c:pt>
                <c:pt idx="12">
                  <c:v>3.4823717914798324</c:v>
                </c:pt>
                <c:pt idx="13">
                  <c:v>3.4648269977654005</c:v>
                </c:pt>
                <c:pt idx="14">
                  <c:v>3.4817181739505658</c:v>
                </c:pt>
                <c:pt idx="15">
                  <c:v>3.4510510624003969</c:v>
                </c:pt>
                <c:pt idx="16">
                  <c:v>3.4320121608051744</c:v>
                </c:pt>
                <c:pt idx="17">
                  <c:v>3.4738097156876195</c:v>
                </c:pt>
                <c:pt idx="18">
                  <c:v>3.3937281737778791</c:v>
                </c:pt>
                <c:pt idx="19">
                  <c:v>3.4957505697902334</c:v>
                </c:pt>
                <c:pt idx="20">
                  <c:v>3.4338703481168493</c:v>
                </c:pt>
                <c:pt idx="21">
                  <c:v>3.4765126430103046</c:v>
                </c:pt>
                <c:pt idx="22">
                  <c:v>3.5221542326833797</c:v>
                </c:pt>
                <c:pt idx="23">
                  <c:v>3.5294643174092202</c:v>
                </c:pt>
                <c:pt idx="24">
                  <c:v>3.5477410237721649</c:v>
                </c:pt>
                <c:pt idx="25">
                  <c:v>3.6117569938667629</c:v>
                </c:pt>
                <c:pt idx="26">
                  <c:v>3.6019932964763179</c:v>
                </c:pt>
                <c:pt idx="27">
                  <c:v>3.5186858773333847</c:v>
                </c:pt>
                <c:pt idx="28">
                  <c:v>3.442553237972759</c:v>
                </c:pt>
                <c:pt idx="29">
                  <c:v>3.4549272903848651</c:v>
                </c:pt>
                <c:pt idx="30">
                  <c:v>3.4105560845523102</c:v>
                </c:pt>
                <c:pt idx="31">
                  <c:v>3.5037075324905005</c:v>
                </c:pt>
                <c:pt idx="32">
                  <c:v>3.4842033143641915</c:v>
                </c:pt>
                <c:pt idx="33">
                  <c:v>3.3603737543070316</c:v>
                </c:pt>
                <c:pt idx="34">
                  <c:v>3.4036571424945974</c:v>
                </c:pt>
                <c:pt idx="35">
                  <c:v>3.4207463963597804</c:v>
                </c:pt>
                <c:pt idx="36">
                  <c:v>3.4397171280072718</c:v>
                </c:pt>
                <c:pt idx="37">
                  <c:v>3.4173060391279364</c:v>
                </c:pt>
                <c:pt idx="38">
                  <c:v>3.3488031056990115</c:v>
                </c:pt>
                <c:pt idx="39">
                  <c:v>3.4086692280466813</c:v>
                </c:pt>
                <c:pt idx="40">
                  <c:v>3.4500752441256721</c:v>
                </c:pt>
                <c:pt idx="41">
                  <c:v>3.3988208510921512</c:v>
                </c:pt>
                <c:pt idx="42">
                  <c:v>3.4477817471285022</c:v>
                </c:pt>
                <c:pt idx="43">
                  <c:v>3.3138938298398166</c:v>
                </c:pt>
                <c:pt idx="44">
                  <c:v>3.4145927911042206</c:v>
                </c:pt>
                <c:pt idx="45">
                  <c:v>3.4460363871599737</c:v>
                </c:pt>
                <c:pt idx="46">
                  <c:v>3.3908442453386263</c:v>
                </c:pt>
                <c:pt idx="47">
                  <c:v>3.3663420546748517</c:v>
                </c:pt>
                <c:pt idx="48">
                  <c:v>3.3360544515864192</c:v>
                </c:pt>
                <c:pt idx="49">
                  <c:v>3.4057285681231066</c:v>
                </c:pt>
                <c:pt idx="50">
                  <c:v>3.4589663531337607</c:v>
                </c:pt>
                <c:pt idx="51">
                  <c:v>3.4770436322593286</c:v>
                </c:pt>
                <c:pt idx="52">
                  <c:v>3.4304314800735525</c:v>
                </c:pt>
                <c:pt idx="53">
                  <c:v>3.4308770787366143</c:v>
                </c:pt>
                <c:pt idx="54">
                  <c:v>3.4473529901624667</c:v>
                </c:pt>
                <c:pt idx="55">
                  <c:v>3.3492962014318963</c:v>
                </c:pt>
                <c:pt idx="56">
                  <c:v>3.4565888984989206</c:v>
                </c:pt>
                <c:pt idx="57">
                  <c:v>3.3378393779953703</c:v>
                </c:pt>
                <c:pt idx="58">
                  <c:v>3.3436390012850148</c:v>
                </c:pt>
              </c:numCache>
            </c:numRef>
          </c:xVal>
          <c:yVal>
            <c:numRef>
              <c:f>'[1]inc coh grafer'!$G$5:$G$63</c:f>
              <c:numCache>
                <c:formatCode>General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96-084F-BF63-87515C7E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in val="3.2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0"/>
        <c:crossBetween val="midCat"/>
        <c:majorUnit val="0.1"/>
      </c:valAx>
      <c:valAx>
        <c:axId val="498401360"/>
        <c:scaling>
          <c:orientation val="maxMin"/>
          <c:max val="34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3.2"/>
        <c:crossBetween val="midCat"/>
        <c:majorUnit val="2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Cl/Fe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datering'!$H$1</c:f>
              <c:strCache>
                <c:ptCount val="1"/>
                <c:pt idx="0">
                  <c:v>Cl/Fe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datering'!$H$2:$H$69</c:f>
              <c:numCache>
                <c:formatCode>0.00</c:formatCode>
                <c:ptCount val="68"/>
                <c:pt idx="0">
                  <c:v>0.56945687525846811</c:v>
                </c:pt>
                <c:pt idx="1">
                  <c:v>0.50801739356993747</c:v>
                </c:pt>
                <c:pt idx="2">
                  <c:v>0.48821189433330359</c:v>
                </c:pt>
                <c:pt idx="3">
                  <c:v>0.47343276183531113</c:v>
                </c:pt>
                <c:pt idx="4">
                  <c:v>0.44157801162201993</c:v>
                </c:pt>
                <c:pt idx="5">
                  <c:v>0.45174738160993011</c:v>
                </c:pt>
                <c:pt idx="6">
                  <c:v>0.42917081432988746</c:v>
                </c:pt>
                <c:pt idx="7">
                  <c:v>0.42599160530995245</c:v>
                </c:pt>
                <c:pt idx="8">
                  <c:v>0.40978815728647849</c:v>
                </c:pt>
                <c:pt idx="9">
                  <c:v>0.39168402276156267</c:v>
                </c:pt>
                <c:pt idx="10">
                  <c:v>0.36871267927596252</c:v>
                </c:pt>
                <c:pt idx="11">
                  <c:v>0.38390531472106348</c:v>
                </c:pt>
                <c:pt idx="12">
                  <c:v>0.37717421800333345</c:v>
                </c:pt>
                <c:pt idx="13">
                  <c:v>0.3890940711804286</c:v>
                </c:pt>
                <c:pt idx="14">
                  <c:v>0.36620251205599202</c:v>
                </c:pt>
                <c:pt idx="15">
                  <c:v>0.3724403258196638</c:v>
                </c:pt>
                <c:pt idx="16">
                  <c:v>0.37209944379591997</c:v>
                </c:pt>
                <c:pt idx="17">
                  <c:v>0.38499230825745528</c:v>
                </c:pt>
                <c:pt idx="18">
                  <c:v>0.38563372523916761</c:v>
                </c:pt>
                <c:pt idx="19">
                  <c:v>0.38640343539133132</c:v>
                </c:pt>
                <c:pt idx="20">
                  <c:v>0.38656949150800918</c:v>
                </c:pt>
                <c:pt idx="21">
                  <c:v>0.39481420659844524</c:v>
                </c:pt>
                <c:pt idx="22">
                  <c:v>0.38592379402359445</c:v>
                </c:pt>
                <c:pt idx="23">
                  <c:v>0.39400797929593734</c:v>
                </c:pt>
                <c:pt idx="24">
                  <c:v>0.34959066128223931</c:v>
                </c:pt>
                <c:pt idx="25">
                  <c:v>0.35274623159294005</c:v>
                </c:pt>
                <c:pt idx="26">
                  <c:v>0.36916064917838609</c:v>
                </c:pt>
                <c:pt idx="27">
                  <c:v>0.35879137156300783</c:v>
                </c:pt>
                <c:pt idx="28">
                  <c:v>0.35383931454999623</c:v>
                </c:pt>
                <c:pt idx="29">
                  <c:v>0.3306003319213332</c:v>
                </c:pt>
                <c:pt idx="30">
                  <c:v>0.33618738913271229</c:v>
                </c:pt>
                <c:pt idx="31">
                  <c:v>0.33269202974655016</c:v>
                </c:pt>
                <c:pt idx="32">
                  <c:v>0.35946551916468267</c:v>
                </c:pt>
                <c:pt idx="33">
                  <c:v>0.32674330877172503</c:v>
                </c:pt>
                <c:pt idx="34">
                  <c:v>0.3116512957782559</c:v>
                </c:pt>
                <c:pt idx="35">
                  <c:v>0.35009784709430325</c:v>
                </c:pt>
                <c:pt idx="36">
                  <c:v>0.36140513034684413</c:v>
                </c:pt>
                <c:pt idx="37">
                  <c:v>0.32621166304691201</c:v>
                </c:pt>
                <c:pt idx="38">
                  <c:v>0.34991975237833362</c:v>
                </c:pt>
                <c:pt idx="39">
                  <c:v>0.33711638242846792</c:v>
                </c:pt>
                <c:pt idx="40">
                  <c:v>0.32873562972146991</c:v>
                </c:pt>
                <c:pt idx="41">
                  <c:v>0.34412807969909326</c:v>
                </c:pt>
                <c:pt idx="42">
                  <c:v>0.34078599660567221</c:v>
                </c:pt>
                <c:pt idx="43">
                  <c:v>0.2873123190092613</c:v>
                </c:pt>
                <c:pt idx="44">
                  <c:v>0.27329865367684641</c:v>
                </c:pt>
                <c:pt idx="45">
                  <c:v>0.24336485654064396</c:v>
                </c:pt>
                <c:pt idx="46">
                  <c:v>0.23239199266480431</c:v>
                </c:pt>
                <c:pt idx="47">
                  <c:v>0.21276291044923529</c:v>
                </c:pt>
                <c:pt idx="48">
                  <c:v>0.21883167369068907</c:v>
                </c:pt>
                <c:pt idx="49">
                  <c:v>0.20333206482508853</c:v>
                </c:pt>
                <c:pt idx="50">
                  <c:v>0.22697771051866641</c:v>
                </c:pt>
                <c:pt idx="51">
                  <c:v>0.22773514402826467</c:v>
                </c:pt>
                <c:pt idx="52">
                  <c:v>0.24066356811043915</c:v>
                </c:pt>
                <c:pt idx="53">
                  <c:v>0.25191343811174949</c:v>
                </c:pt>
                <c:pt idx="54">
                  <c:v>0.25006738330250683</c:v>
                </c:pt>
                <c:pt idx="55">
                  <c:v>0.25620097836299238</c:v>
                </c:pt>
                <c:pt idx="56">
                  <c:v>0.2545470572832077</c:v>
                </c:pt>
                <c:pt idx="57">
                  <c:v>0.26357035907225412</c:v>
                </c:pt>
                <c:pt idx="58">
                  <c:v>0.28635455475038651</c:v>
                </c:pt>
                <c:pt idx="59">
                  <c:v>0.31545314760677962</c:v>
                </c:pt>
                <c:pt idx="60">
                  <c:v>0.35543367947303367</c:v>
                </c:pt>
                <c:pt idx="61">
                  <c:v>0.33008453800542709</c:v>
                </c:pt>
                <c:pt idx="62">
                  <c:v>0.34275327423000407</c:v>
                </c:pt>
                <c:pt idx="63">
                  <c:v>0.34903874382025418</c:v>
                </c:pt>
                <c:pt idx="64">
                  <c:v>0.33210673183361195</c:v>
                </c:pt>
                <c:pt idx="65">
                  <c:v>0.35743315511203344</c:v>
                </c:pt>
                <c:pt idx="66">
                  <c:v>0.34664144579100242</c:v>
                </c:pt>
                <c:pt idx="67">
                  <c:v>0.39179378357946409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2-F74B-AD17-E6258C91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Ar/Fe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datering'!$I$1</c:f>
              <c:strCache>
                <c:ptCount val="1"/>
                <c:pt idx="0">
                  <c:v>Ar/Fe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datering'!$I$2:$I$69</c:f>
              <c:numCache>
                <c:formatCode>0.00</c:formatCode>
                <c:ptCount val="68"/>
                <c:pt idx="0">
                  <c:v>0.25733072154284764</c:v>
                </c:pt>
                <c:pt idx="1">
                  <c:v>0.26073637661616</c:v>
                </c:pt>
                <c:pt idx="2">
                  <c:v>0.27737099036933055</c:v>
                </c:pt>
                <c:pt idx="3">
                  <c:v>0.25893275845578756</c:v>
                </c:pt>
                <c:pt idx="4">
                  <c:v>0.25893162450290491</c:v>
                </c:pt>
                <c:pt idx="5">
                  <c:v>0.27826958893608955</c:v>
                </c:pt>
                <c:pt idx="6">
                  <c:v>0.27109255801436694</c:v>
                </c:pt>
                <c:pt idx="7">
                  <c:v>0.24186668150545235</c:v>
                </c:pt>
                <c:pt idx="8">
                  <c:v>0.24573068832504069</c:v>
                </c:pt>
                <c:pt idx="9">
                  <c:v>0.28061674026466543</c:v>
                </c:pt>
                <c:pt idx="10">
                  <c:v>0.26300449585125363</c:v>
                </c:pt>
                <c:pt idx="11">
                  <c:v>0.27820765430357536</c:v>
                </c:pt>
                <c:pt idx="12">
                  <c:v>0.27278830694823908</c:v>
                </c:pt>
                <c:pt idx="13">
                  <c:v>0.26370259285656622</c:v>
                </c:pt>
                <c:pt idx="14">
                  <c:v>0.26822501795475751</c:v>
                </c:pt>
                <c:pt idx="15">
                  <c:v>0.27023564511853682</c:v>
                </c:pt>
                <c:pt idx="16">
                  <c:v>0.26989486707585308</c:v>
                </c:pt>
                <c:pt idx="17">
                  <c:v>0.28082888441532272</c:v>
                </c:pt>
                <c:pt idx="18">
                  <c:v>0.27669256010886489</c:v>
                </c:pt>
                <c:pt idx="19">
                  <c:v>0.26081084021306433</c:v>
                </c:pt>
                <c:pt idx="20">
                  <c:v>0.24061719743840163</c:v>
                </c:pt>
                <c:pt idx="21">
                  <c:v>0.28761594839737165</c:v>
                </c:pt>
                <c:pt idx="22">
                  <c:v>0.26996707652629592</c:v>
                </c:pt>
                <c:pt idx="23">
                  <c:v>0.26872126781708755</c:v>
                </c:pt>
                <c:pt idx="24">
                  <c:v>0.27342128354115774</c:v>
                </c:pt>
                <c:pt idx="25">
                  <c:v>0.26104541646026636</c:v>
                </c:pt>
                <c:pt idx="26">
                  <c:v>0.28700310619712976</c:v>
                </c:pt>
                <c:pt idx="27">
                  <c:v>0.26019902300216946</c:v>
                </c:pt>
                <c:pt idx="28">
                  <c:v>0.27622876556658699</c:v>
                </c:pt>
                <c:pt idx="29">
                  <c:v>0.2745670907714084</c:v>
                </c:pt>
                <c:pt idx="30">
                  <c:v>0.24781781362959282</c:v>
                </c:pt>
                <c:pt idx="31">
                  <c:v>0.25773186483503563</c:v>
                </c:pt>
                <c:pt idx="32">
                  <c:v>0.25861572318027787</c:v>
                </c:pt>
                <c:pt idx="33">
                  <c:v>0.25976912349748976</c:v>
                </c:pt>
                <c:pt idx="34">
                  <c:v>0.26100522539772286</c:v>
                </c:pt>
                <c:pt idx="35">
                  <c:v>0.28199502691325407</c:v>
                </c:pt>
                <c:pt idx="36">
                  <c:v>0.25149447563185012</c:v>
                </c:pt>
                <c:pt idx="37">
                  <c:v>0.28693850171892521</c:v>
                </c:pt>
                <c:pt idx="38">
                  <c:v>0.27167078162000757</c:v>
                </c:pt>
                <c:pt idx="39">
                  <c:v>0.26113719600678331</c:v>
                </c:pt>
                <c:pt idx="40">
                  <c:v>0.28701258800003138</c:v>
                </c:pt>
                <c:pt idx="41">
                  <c:v>0.28942426849537395</c:v>
                </c:pt>
                <c:pt idx="42">
                  <c:v>0.26824387142483808</c:v>
                </c:pt>
                <c:pt idx="43">
                  <c:v>0.27259191637240582</c:v>
                </c:pt>
                <c:pt idx="44">
                  <c:v>0.25472157518310151</c:v>
                </c:pt>
                <c:pt idx="45">
                  <c:v>0.23458431699716997</c:v>
                </c:pt>
                <c:pt idx="46">
                  <c:v>0.22884818216297531</c:v>
                </c:pt>
                <c:pt idx="47">
                  <c:v>0.21271384186938475</c:v>
                </c:pt>
                <c:pt idx="48">
                  <c:v>0.22872508526460994</c:v>
                </c:pt>
                <c:pt idx="49">
                  <c:v>0.21657284756106937</c:v>
                </c:pt>
                <c:pt idx="50">
                  <c:v>0.2254121288077498</c:v>
                </c:pt>
                <c:pt idx="51">
                  <c:v>0.22390236242685674</c:v>
                </c:pt>
                <c:pt idx="52">
                  <c:v>0.23038894320701883</c:v>
                </c:pt>
                <c:pt idx="53">
                  <c:v>0.20794235320912685</c:v>
                </c:pt>
                <c:pt idx="54">
                  <c:v>0.21931446382425998</c:v>
                </c:pt>
                <c:pt idx="55">
                  <c:v>0.22844371939371699</c:v>
                </c:pt>
                <c:pt idx="56">
                  <c:v>0.23788104978617636</c:v>
                </c:pt>
                <c:pt idx="57">
                  <c:v>0.22249691931131171</c:v>
                </c:pt>
                <c:pt idx="58">
                  <c:v>0.2459475654340843</c:v>
                </c:pt>
                <c:pt idx="59">
                  <c:v>0.2267574731720215</c:v>
                </c:pt>
                <c:pt idx="60">
                  <c:v>0.21522712128715354</c:v>
                </c:pt>
                <c:pt idx="61">
                  <c:v>0.24270276796437926</c:v>
                </c:pt>
                <c:pt idx="62">
                  <c:v>0.23808392657244215</c:v>
                </c:pt>
                <c:pt idx="63">
                  <c:v>0.23236752181748715</c:v>
                </c:pt>
                <c:pt idx="64">
                  <c:v>0.24777839653751704</c:v>
                </c:pt>
                <c:pt idx="65">
                  <c:v>0.24404702991698657</c:v>
                </c:pt>
                <c:pt idx="66">
                  <c:v>0.24697283726676361</c:v>
                </c:pt>
                <c:pt idx="67">
                  <c:v>0.24549073456795539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6B-4C42-BFAD-42DC7A300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5"/>
          <c:min val="0.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K/Fe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datering'!$J$1</c:f>
              <c:strCache>
                <c:ptCount val="1"/>
                <c:pt idx="0">
                  <c:v>K/Fe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datering'!$J$2:$J$69</c:f>
              <c:numCache>
                <c:formatCode>0.00</c:formatCode>
                <c:ptCount val="68"/>
                <c:pt idx="0">
                  <c:v>0.59706668173369071</c:v>
                </c:pt>
                <c:pt idx="1">
                  <c:v>0.6646567327469971</c:v>
                </c:pt>
                <c:pt idx="2">
                  <c:v>0.67222466758377875</c:v>
                </c:pt>
                <c:pt idx="3">
                  <c:v>0.70118616052132166</c:v>
                </c:pt>
                <c:pt idx="4">
                  <c:v>0.72758935980381412</c:v>
                </c:pt>
                <c:pt idx="5">
                  <c:v>0.72875858723284614</c:v>
                </c:pt>
                <c:pt idx="6">
                  <c:v>0.74032175317882254</c:v>
                </c:pt>
                <c:pt idx="7">
                  <c:v>0.76582688256059162</c:v>
                </c:pt>
                <c:pt idx="8">
                  <c:v>0.77250472001749648</c:v>
                </c:pt>
                <c:pt idx="9">
                  <c:v>0.7584720007212733</c:v>
                </c:pt>
                <c:pt idx="10">
                  <c:v>0.79682784065047252</c:v>
                </c:pt>
                <c:pt idx="11">
                  <c:v>0.77649441211815984</c:v>
                </c:pt>
                <c:pt idx="12">
                  <c:v>0.77070256742358756</c:v>
                </c:pt>
                <c:pt idx="13">
                  <c:v>0.78661776356610535</c:v>
                </c:pt>
                <c:pt idx="14">
                  <c:v>0.78759741657357252</c:v>
                </c:pt>
                <c:pt idx="15">
                  <c:v>0.7982222191499202</c:v>
                </c:pt>
                <c:pt idx="16">
                  <c:v>0.80068799677142644</c:v>
                </c:pt>
                <c:pt idx="17">
                  <c:v>0.79708329952980328</c:v>
                </c:pt>
                <c:pt idx="18">
                  <c:v>0.80255597861532846</c:v>
                </c:pt>
                <c:pt idx="19">
                  <c:v>0.78912837531514357</c:v>
                </c:pt>
                <c:pt idx="20">
                  <c:v>0.80994124244879406</c:v>
                </c:pt>
                <c:pt idx="21">
                  <c:v>0.8105372834937834</c:v>
                </c:pt>
                <c:pt idx="22">
                  <c:v>0.76251655721089351</c:v>
                </c:pt>
                <c:pt idx="23">
                  <c:v>0.79002143904904165</c:v>
                </c:pt>
                <c:pt idx="24">
                  <c:v>0.79982912280722895</c:v>
                </c:pt>
                <c:pt idx="25">
                  <c:v>0.79841842199601465</c:v>
                </c:pt>
                <c:pt idx="26">
                  <c:v>0.78699828680145689</c:v>
                </c:pt>
                <c:pt idx="27">
                  <c:v>0.79456036745898928</c:v>
                </c:pt>
                <c:pt idx="28">
                  <c:v>0.80997828342284672</c:v>
                </c:pt>
                <c:pt idx="29">
                  <c:v>0.79943260895172785</c:v>
                </c:pt>
                <c:pt idx="30">
                  <c:v>0.79718091836440208</c:v>
                </c:pt>
                <c:pt idx="31">
                  <c:v>0.79379173985837559</c:v>
                </c:pt>
                <c:pt idx="32">
                  <c:v>0.80031376958765654</c:v>
                </c:pt>
                <c:pt idx="33">
                  <c:v>0.79915085094883787</c:v>
                </c:pt>
                <c:pt idx="34">
                  <c:v>0.79713348229762804</c:v>
                </c:pt>
                <c:pt idx="35">
                  <c:v>0.79510495869536491</c:v>
                </c:pt>
                <c:pt idx="36">
                  <c:v>0.7941967507372627</c:v>
                </c:pt>
                <c:pt idx="37">
                  <c:v>0.82342958317993098</c:v>
                </c:pt>
                <c:pt idx="38">
                  <c:v>0.80991899329156303</c:v>
                </c:pt>
                <c:pt idx="39">
                  <c:v>0.81406618857251334</c:v>
                </c:pt>
                <c:pt idx="40">
                  <c:v>0.79644396687991748</c:v>
                </c:pt>
                <c:pt idx="41">
                  <c:v>0.80371619841284514</c:v>
                </c:pt>
                <c:pt idx="42">
                  <c:v>0.81280543150502582</c:v>
                </c:pt>
                <c:pt idx="43">
                  <c:v>0.82627013124208371</c:v>
                </c:pt>
                <c:pt idx="44">
                  <c:v>0.83552587368845244</c:v>
                </c:pt>
                <c:pt idx="45">
                  <c:v>0.82476359236716701</c:v>
                </c:pt>
                <c:pt idx="46">
                  <c:v>0.82194246342381538</c:v>
                </c:pt>
                <c:pt idx="47">
                  <c:v>0.81959333632070686</c:v>
                </c:pt>
                <c:pt idx="48">
                  <c:v>0.79868317624129459</c:v>
                </c:pt>
                <c:pt idx="49">
                  <c:v>0.80146242936017276</c:v>
                </c:pt>
                <c:pt idx="50">
                  <c:v>0.81261955569897903</c:v>
                </c:pt>
                <c:pt idx="51">
                  <c:v>0.82375207102518677</c:v>
                </c:pt>
                <c:pt idx="52">
                  <c:v>0.82240421775587114</c:v>
                </c:pt>
                <c:pt idx="53">
                  <c:v>0.80039460480133418</c:v>
                </c:pt>
                <c:pt idx="54">
                  <c:v>0.82154975095849481</c:v>
                </c:pt>
                <c:pt idx="55">
                  <c:v>0.81867851111196788</c:v>
                </c:pt>
                <c:pt idx="56">
                  <c:v>0.80663744592082876</c:v>
                </c:pt>
                <c:pt idx="57">
                  <c:v>0.82548752244657742</c:v>
                </c:pt>
                <c:pt idx="58">
                  <c:v>0.7920181900334976</c:v>
                </c:pt>
                <c:pt idx="59">
                  <c:v>0.80237358783889334</c:v>
                </c:pt>
                <c:pt idx="60">
                  <c:v>0.79198922593364818</c:v>
                </c:pt>
                <c:pt idx="61">
                  <c:v>0.80979657084361401</c:v>
                </c:pt>
                <c:pt idx="62">
                  <c:v>0.81537362461313179</c:v>
                </c:pt>
                <c:pt idx="63">
                  <c:v>0.77141088847529304</c:v>
                </c:pt>
                <c:pt idx="64">
                  <c:v>0.8015777183566829</c:v>
                </c:pt>
                <c:pt idx="65">
                  <c:v>0.77087131372163642</c:v>
                </c:pt>
                <c:pt idx="66">
                  <c:v>0.81547238355668361</c:v>
                </c:pt>
                <c:pt idx="67">
                  <c:v>0.78198562938933081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2E-CA4B-9D7C-2EF1EE38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Ca/Fe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datering'!$K$1</c:f>
              <c:strCache>
                <c:ptCount val="1"/>
                <c:pt idx="0">
                  <c:v>Ca/Fe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datering'!$K$2:$K$69</c:f>
              <c:numCache>
                <c:formatCode>0.00</c:formatCode>
                <c:ptCount val="68"/>
                <c:pt idx="0">
                  <c:v>0.18930824605855617</c:v>
                </c:pt>
                <c:pt idx="1">
                  <c:v>0.20190345506069018</c:v>
                </c:pt>
                <c:pt idx="2">
                  <c:v>0.19248834457191932</c:v>
                </c:pt>
                <c:pt idx="3">
                  <c:v>0.21141179565524787</c:v>
                </c:pt>
                <c:pt idx="4">
                  <c:v>0.217894770249946</c:v>
                </c:pt>
                <c:pt idx="5">
                  <c:v>0.21112506178782753</c:v>
                </c:pt>
                <c:pt idx="6">
                  <c:v>0.21287979796167997</c:v>
                </c:pt>
                <c:pt idx="7">
                  <c:v>0.20477995148643532</c:v>
                </c:pt>
                <c:pt idx="8">
                  <c:v>0.21256493949754365</c:v>
                </c:pt>
                <c:pt idx="9">
                  <c:v>0.22477481368986699</c:v>
                </c:pt>
                <c:pt idx="10">
                  <c:v>0.21932873066295228</c:v>
                </c:pt>
                <c:pt idx="11">
                  <c:v>0.21566171075548907</c:v>
                </c:pt>
                <c:pt idx="12">
                  <c:v>0.21244076432191936</c:v>
                </c:pt>
                <c:pt idx="13">
                  <c:v>0.20510392109832556</c:v>
                </c:pt>
                <c:pt idx="14">
                  <c:v>0.21286331517430696</c:v>
                </c:pt>
                <c:pt idx="15">
                  <c:v>0.22471424331755069</c:v>
                </c:pt>
                <c:pt idx="16">
                  <c:v>0.21666767324988895</c:v>
                </c:pt>
                <c:pt idx="17">
                  <c:v>0.22399600191710783</c:v>
                </c:pt>
                <c:pt idx="18">
                  <c:v>0.20568480817363999</c:v>
                </c:pt>
                <c:pt idx="19">
                  <c:v>0.21966067934034211</c:v>
                </c:pt>
                <c:pt idx="20">
                  <c:v>0.2186084669249963</c:v>
                </c:pt>
                <c:pt idx="21">
                  <c:v>0.20969742787686557</c:v>
                </c:pt>
                <c:pt idx="22">
                  <c:v>0.20391954947296403</c:v>
                </c:pt>
                <c:pt idx="23">
                  <c:v>0.20878631278354892</c:v>
                </c:pt>
                <c:pt idx="24">
                  <c:v>0.19959801331516497</c:v>
                </c:pt>
                <c:pt idx="25">
                  <c:v>0.19346075818134476</c:v>
                </c:pt>
                <c:pt idx="26">
                  <c:v>0.19462520640584821</c:v>
                </c:pt>
                <c:pt idx="27">
                  <c:v>0.19637915845926543</c:v>
                </c:pt>
                <c:pt idx="28">
                  <c:v>0.19168886525749895</c:v>
                </c:pt>
                <c:pt idx="29">
                  <c:v>0.19839864125619786</c:v>
                </c:pt>
                <c:pt idx="30">
                  <c:v>0.19334074280196087</c:v>
                </c:pt>
                <c:pt idx="31">
                  <c:v>0.2061535679234249</c:v>
                </c:pt>
                <c:pt idx="32">
                  <c:v>0.19723340724901245</c:v>
                </c:pt>
                <c:pt idx="33">
                  <c:v>0.18234292172032862</c:v>
                </c:pt>
                <c:pt idx="34">
                  <c:v>0.18336696042122361</c:v>
                </c:pt>
                <c:pt idx="35">
                  <c:v>0.19381082485027767</c:v>
                </c:pt>
                <c:pt idx="36">
                  <c:v>0.18505743726178292</c:v>
                </c:pt>
                <c:pt idx="37">
                  <c:v>0.20305157547097424</c:v>
                </c:pt>
                <c:pt idx="38">
                  <c:v>0.18442854158543603</c:v>
                </c:pt>
                <c:pt idx="39">
                  <c:v>0.18767254778606213</c:v>
                </c:pt>
                <c:pt idx="40">
                  <c:v>0.18598182703184113</c:v>
                </c:pt>
                <c:pt idx="41">
                  <c:v>0.19497279209999505</c:v>
                </c:pt>
                <c:pt idx="42">
                  <c:v>0.19440454301460242</c:v>
                </c:pt>
                <c:pt idx="43">
                  <c:v>0.19537372255990712</c:v>
                </c:pt>
                <c:pt idx="44">
                  <c:v>0.18928783350720826</c:v>
                </c:pt>
                <c:pt idx="45">
                  <c:v>0.19127652477720397</c:v>
                </c:pt>
                <c:pt idx="46">
                  <c:v>0.19304074167399557</c:v>
                </c:pt>
                <c:pt idx="47">
                  <c:v>0.19309848991271533</c:v>
                </c:pt>
                <c:pt idx="48">
                  <c:v>0.20451554086855758</c:v>
                </c:pt>
                <c:pt idx="49">
                  <c:v>0.19767179567712467</c:v>
                </c:pt>
                <c:pt idx="50">
                  <c:v>0.20917084064607999</c:v>
                </c:pt>
                <c:pt idx="51">
                  <c:v>0.2067443887062767</c:v>
                </c:pt>
                <c:pt idx="52">
                  <c:v>0.20834067717239915</c:v>
                </c:pt>
                <c:pt idx="53">
                  <c:v>0.20355834477175297</c:v>
                </c:pt>
                <c:pt idx="54">
                  <c:v>0.19539282448784251</c:v>
                </c:pt>
                <c:pt idx="55">
                  <c:v>0.19976393464902928</c:v>
                </c:pt>
                <c:pt idx="56">
                  <c:v>0.19954087819912938</c:v>
                </c:pt>
                <c:pt idx="57">
                  <c:v>0.20958990841935923</c:v>
                </c:pt>
                <c:pt idx="58">
                  <c:v>0.20220914699026613</c:v>
                </c:pt>
                <c:pt idx="59">
                  <c:v>0.20456356073933532</c:v>
                </c:pt>
                <c:pt idx="60">
                  <c:v>0.18625259386340456</c:v>
                </c:pt>
                <c:pt idx="61">
                  <c:v>0.1981161626057312</c:v>
                </c:pt>
                <c:pt idx="62">
                  <c:v>0.19313494003123105</c:v>
                </c:pt>
                <c:pt idx="63">
                  <c:v>0.21979518016003566</c:v>
                </c:pt>
                <c:pt idx="64">
                  <c:v>0.22492667681787784</c:v>
                </c:pt>
                <c:pt idx="65">
                  <c:v>0.21922040274021989</c:v>
                </c:pt>
                <c:pt idx="66">
                  <c:v>0.22062484569467475</c:v>
                </c:pt>
                <c:pt idx="67">
                  <c:v>0.18764458530437333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84-604F-8639-E8A4BEA5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30000000000000004"/>
          <c:min val="0.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Ti/Fe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datering'!$L$1</c:f>
              <c:strCache>
                <c:ptCount val="1"/>
                <c:pt idx="0">
                  <c:v>Ti/Fe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datering'!$L$2:$L$69</c:f>
              <c:numCache>
                <c:formatCode>0.00</c:formatCode>
                <c:ptCount val="68"/>
                <c:pt idx="0">
                  <c:v>0.42447286706216847</c:v>
                </c:pt>
                <c:pt idx="1">
                  <c:v>0.42564777762252914</c:v>
                </c:pt>
                <c:pt idx="2">
                  <c:v>0.42604261154868101</c:v>
                </c:pt>
                <c:pt idx="3">
                  <c:v>0.46939090446666681</c:v>
                </c:pt>
                <c:pt idx="4">
                  <c:v>0.44169223647694827</c:v>
                </c:pt>
                <c:pt idx="5">
                  <c:v>0.48632864406649901</c:v>
                </c:pt>
                <c:pt idx="6">
                  <c:v>0.45744635906293707</c:v>
                </c:pt>
                <c:pt idx="7">
                  <c:v>0.48434990002136846</c:v>
                </c:pt>
                <c:pt idx="8">
                  <c:v>0.49063033213482854</c:v>
                </c:pt>
                <c:pt idx="9">
                  <c:v>0.50393686544374061</c:v>
                </c:pt>
                <c:pt idx="10">
                  <c:v>0.48953107810913538</c:v>
                </c:pt>
                <c:pt idx="11">
                  <c:v>0.47946325301382497</c:v>
                </c:pt>
                <c:pt idx="12">
                  <c:v>0.48686435050775928</c:v>
                </c:pt>
                <c:pt idx="13">
                  <c:v>0.47333668277017155</c:v>
                </c:pt>
                <c:pt idx="14">
                  <c:v>0.4673872197167972</c:v>
                </c:pt>
                <c:pt idx="15">
                  <c:v>0.48377321572014009</c:v>
                </c:pt>
                <c:pt idx="16">
                  <c:v>0.46342733605527869</c:v>
                </c:pt>
                <c:pt idx="17">
                  <c:v>0.48050724678220946</c:v>
                </c:pt>
                <c:pt idx="18">
                  <c:v>0.4684967993253043</c:v>
                </c:pt>
                <c:pt idx="19">
                  <c:v>0.46435101631052011</c:v>
                </c:pt>
                <c:pt idx="20">
                  <c:v>0.48209930786013561</c:v>
                </c:pt>
                <c:pt idx="21">
                  <c:v>0.47911955169138698</c:v>
                </c:pt>
                <c:pt idx="22">
                  <c:v>0.48272096159168526</c:v>
                </c:pt>
                <c:pt idx="23">
                  <c:v>0.46318965509651999</c:v>
                </c:pt>
                <c:pt idx="24">
                  <c:v>0.46500501765361069</c:v>
                </c:pt>
                <c:pt idx="25">
                  <c:v>0.46274364038461452</c:v>
                </c:pt>
                <c:pt idx="26">
                  <c:v>0.49464793207930252</c:v>
                </c:pt>
                <c:pt idx="27">
                  <c:v>0.46420475506390585</c:v>
                </c:pt>
                <c:pt idx="28">
                  <c:v>0.46940382722134072</c:v>
                </c:pt>
                <c:pt idx="29">
                  <c:v>0.44826675670748972</c:v>
                </c:pt>
                <c:pt idx="30">
                  <c:v>0.47520636518427767</c:v>
                </c:pt>
                <c:pt idx="31">
                  <c:v>0.44831850823738267</c:v>
                </c:pt>
                <c:pt idx="32">
                  <c:v>0.4586528894395257</c:v>
                </c:pt>
                <c:pt idx="33">
                  <c:v>0.43360256458456908</c:v>
                </c:pt>
                <c:pt idx="34">
                  <c:v>0.45682797857243751</c:v>
                </c:pt>
                <c:pt idx="35">
                  <c:v>0.44456670890523009</c:v>
                </c:pt>
                <c:pt idx="36">
                  <c:v>0.45147532422580083</c:v>
                </c:pt>
                <c:pt idx="37">
                  <c:v>0.41976169222888726</c:v>
                </c:pt>
                <c:pt idx="38">
                  <c:v>0.42448365571900704</c:v>
                </c:pt>
                <c:pt idx="39">
                  <c:v>0.44585301181165748</c:v>
                </c:pt>
                <c:pt idx="40">
                  <c:v>0.4435476618879351</c:v>
                </c:pt>
                <c:pt idx="41">
                  <c:v>0.44050003595430026</c:v>
                </c:pt>
                <c:pt idx="42">
                  <c:v>0.46330291733031703</c:v>
                </c:pt>
                <c:pt idx="43">
                  <c:v>0.44203612234283174</c:v>
                </c:pt>
                <c:pt idx="44">
                  <c:v>0.41613401678063455</c:v>
                </c:pt>
                <c:pt idx="45">
                  <c:v>0.38685921299423431</c:v>
                </c:pt>
                <c:pt idx="46">
                  <c:v>0.37702536289148758</c:v>
                </c:pt>
                <c:pt idx="47">
                  <c:v>0.37334742129568582</c:v>
                </c:pt>
                <c:pt idx="48">
                  <c:v>0.35920788381659208</c:v>
                </c:pt>
                <c:pt idx="49">
                  <c:v>0.36005636898755394</c:v>
                </c:pt>
                <c:pt idx="50">
                  <c:v>0.38952444034533901</c:v>
                </c:pt>
                <c:pt idx="51">
                  <c:v>0.38730421185724262</c:v>
                </c:pt>
                <c:pt idx="52">
                  <c:v>0.40412896056117581</c:v>
                </c:pt>
                <c:pt idx="53">
                  <c:v>0.41519130225150558</c:v>
                </c:pt>
                <c:pt idx="54">
                  <c:v>0.42379623482668649</c:v>
                </c:pt>
                <c:pt idx="55">
                  <c:v>0.43019684717752693</c:v>
                </c:pt>
                <c:pt idx="56">
                  <c:v>0.43504777302007314</c:v>
                </c:pt>
                <c:pt idx="57">
                  <c:v>0.4442209513533647</c:v>
                </c:pt>
                <c:pt idx="58">
                  <c:v>0.45557824073193931</c:v>
                </c:pt>
                <c:pt idx="59">
                  <c:v>0.45712968362403406</c:v>
                </c:pt>
                <c:pt idx="60">
                  <c:v>0.42878048400251584</c:v>
                </c:pt>
                <c:pt idx="61">
                  <c:v>0.43956561710716252</c:v>
                </c:pt>
                <c:pt idx="62">
                  <c:v>0.4565254691863796</c:v>
                </c:pt>
                <c:pt idx="63">
                  <c:v>0.45129389333417375</c:v>
                </c:pt>
                <c:pt idx="64">
                  <c:v>0.46772470958258516</c:v>
                </c:pt>
                <c:pt idx="65">
                  <c:v>0.47337880523305964</c:v>
                </c:pt>
                <c:pt idx="66">
                  <c:v>0.50371816330473806</c:v>
                </c:pt>
                <c:pt idx="67">
                  <c:v>0.4538652651207129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0D-F74A-B964-FABA1ADE0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V/Fe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datering'!$M$1</c:f>
              <c:strCache>
                <c:ptCount val="1"/>
                <c:pt idx="0">
                  <c:v>V/Fe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datering'!$M$2:$M$69</c:f>
              <c:numCache>
                <c:formatCode>0.00</c:formatCode>
                <c:ptCount val="68"/>
                <c:pt idx="0">
                  <c:v>0.60676359701619464</c:v>
                </c:pt>
                <c:pt idx="1">
                  <c:v>0.60740703502224636</c:v>
                </c:pt>
                <c:pt idx="2">
                  <c:v>0.55067910436147316</c:v>
                </c:pt>
                <c:pt idx="3">
                  <c:v>0.48539616542589165</c:v>
                </c:pt>
                <c:pt idx="4">
                  <c:v>0.51029672583466046</c:v>
                </c:pt>
                <c:pt idx="5">
                  <c:v>0.58780532667558982</c:v>
                </c:pt>
                <c:pt idx="6">
                  <c:v>0.62822791199352435</c:v>
                </c:pt>
                <c:pt idx="7">
                  <c:v>0.56337313977199388</c:v>
                </c:pt>
                <c:pt idx="8">
                  <c:v>0.50597762680776226</c:v>
                </c:pt>
                <c:pt idx="9">
                  <c:v>0.56641357135263548</c:v>
                </c:pt>
                <c:pt idx="10">
                  <c:v>0.52766677209609703</c:v>
                </c:pt>
                <c:pt idx="11">
                  <c:v>0.53472790493568922</c:v>
                </c:pt>
                <c:pt idx="12">
                  <c:v>0.66961513922727089</c:v>
                </c:pt>
                <c:pt idx="13">
                  <c:v>0.48566529289911331</c:v>
                </c:pt>
                <c:pt idx="14">
                  <c:v>0.57000313429495031</c:v>
                </c:pt>
                <c:pt idx="15">
                  <c:v>0.60338431021158734</c:v>
                </c:pt>
                <c:pt idx="16">
                  <c:v>0.52254383702182972</c:v>
                </c:pt>
                <c:pt idx="17">
                  <c:v>0.55985134986269547</c:v>
                </c:pt>
                <c:pt idx="18">
                  <c:v>0.46447331782336754</c:v>
                </c:pt>
                <c:pt idx="19">
                  <c:v>0.36228181970120799</c:v>
                </c:pt>
                <c:pt idx="20">
                  <c:v>0.54464624661148897</c:v>
                </c:pt>
                <c:pt idx="21">
                  <c:v>0.56907167040011386</c:v>
                </c:pt>
                <c:pt idx="22">
                  <c:v>0.58146376836239955</c:v>
                </c:pt>
                <c:pt idx="23">
                  <c:v>0.57193805341442516</c:v>
                </c:pt>
                <c:pt idx="24">
                  <c:v>0.58703981339142874</c:v>
                </c:pt>
                <c:pt idx="25">
                  <c:v>0.55453275786843315</c:v>
                </c:pt>
                <c:pt idx="26">
                  <c:v>0.6160878946378886</c:v>
                </c:pt>
                <c:pt idx="27">
                  <c:v>0.67599984340510033</c:v>
                </c:pt>
                <c:pt idx="28">
                  <c:v>0.56274422451447925</c:v>
                </c:pt>
                <c:pt idx="29">
                  <c:v>0.50389958089812992</c:v>
                </c:pt>
                <c:pt idx="30">
                  <c:v>0.43861284763811598</c:v>
                </c:pt>
                <c:pt idx="31">
                  <c:v>0.5255000372163412</c:v>
                </c:pt>
                <c:pt idx="32">
                  <c:v>0.44737856186122993</c:v>
                </c:pt>
                <c:pt idx="33">
                  <c:v>0.57499751061954718</c:v>
                </c:pt>
                <c:pt idx="34">
                  <c:v>0.56775616681732122</c:v>
                </c:pt>
                <c:pt idx="35">
                  <c:v>0.59798625415127005</c:v>
                </c:pt>
                <c:pt idx="36">
                  <c:v>0.55268641494256143</c:v>
                </c:pt>
                <c:pt idx="37">
                  <c:v>0.58621682963512844</c:v>
                </c:pt>
                <c:pt idx="38">
                  <c:v>0.48564180977244875</c:v>
                </c:pt>
                <c:pt idx="39">
                  <c:v>0.49606924116576251</c:v>
                </c:pt>
                <c:pt idx="40">
                  <c:v>0.54642153822262207</c:v>
                </c:pt>
                <c:pt idx="41">
                  <c:v>0.52730962232732259</c:v>
                </c:pt>
                <c:pt idx="42">
                  <c:v>0.51137644128462223</c:v>
                </c:pt>
                <c:pt idx="43">
                  <c:v>0.55799434372747014</c:v>
                </c:pt>
                <c:pt idx="44">
                  <c:v>0.60321612523695978</c:v>
                </c:pt>
                <c:pt idx="45">
                  <c:v>0.55470762426037901</c:v>
                </c:pt>
                <c:pt idx="46">
                  <c:v>0.49212220711336591</c:v>
                </c:pt>
                <c:pt idx="47">
                  <c:v>0.65193581618287988</c:v>
                </c:pt>
                <c:pt idx="48">
                  <c:v>0.52635451738256656</c:v>
                </c:pt>
                <c:pt idx="49">
                  <c:v>0.53751037559158932</c:v>
                </c:pt>
                <c:pt idx="50">
                  <c:v>0.57313671816754985</c:v>
                </c:pt>
                <c:pt idx="51">
                  <c:v>0.43164894397352283</c:v>
                </c:pt>
                <c:pt idx="52">
                  <c:v>0.51258029604664368</c:v>
                </c:pt>
                <c:pt idx="53">
                  <c:v>0.41876440779621033</c:v>
                </c:pt>
                <c:pt idx="54">
                  <c:v>0.4943618486116228</c:v>
                </c:pt>
                <c:pt idx="55">
                  <c:v>0.49508944374259034</c:v>
                </c:pt>
                <c:pt idx="56">
                  <c:v>0.4593061664709463</c:v>
                </c:pt>
                <c:pt idx="57">
                  <c:v>0.51140645977627308</c:v>
                </c:pt>
                <c:pt idx="58">
                  <c:v>0.46493813779179949</c:v>
                </c:pt>
                <c:pt idx="59">
                  <c:v>0.53306276724361279</c:v>
                </c:pt>
                <c:pt idx="60">
                  <c:v>0.55867395568048028</c:v>
                </c:pt>
                <c:pt idx="61">
                  <c:v>0.43666128459902004</c:v>
                </c:pt>
                <c:pt idx="62">
                  <c:v>0.53202941277454807</c:v>
                </c:pt>
                <c:pt idx="63">
                  <c:v>0.58483425170245495</c:v>
                </c:pt>
                <c:pt idx="64">
                  <c:v>0.49194802162005163</c:v>
                </c:pt>
                <c:pt idx="65">
                  <c:v>0.53665775793790638</c:v>
                </c:pt>
                <c:pt idx="66">
                  <c:v>0.49749102012418317</c:v>
                </c:pt>
                <c:pt idx="67">
                  <c:v>0.57128823801821493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A3-A849-A938-9E86C057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Cr/Fe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datering'!$N$1</c:f>
              <c:strCache>
                <c:ptCount val="1"/>
                <c:pt idx="0">
                  <c:v>Cr/Fe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datering'!$N$2:$N$69</c:f>
              <c:numCache>
                <c:formatCode>0.00</c:formatCode>
                <c:ptCount val="68"/>
                <c:pt idx="0">
                  <c:v>0.40103790994053135</c:v>
                </c:pt>
                <c:pt idx="1">
                  <c:v>0.38164452300564433</c:v>
                </c:pt>
                <c:pt idx="2">
                  <c:v>0.34577545889871353</c:v>
                </c:pt>
                <c:pt idx="3">
                  <c:v>0.43560837910523259</c:v>
                </c:pt>
                <c:pt idx="4">
                  <c:v>0.45849013356392526</c:v>
                </c:pt>
                <c:pt idx="5">
                  <c:v>0.50417735150611553</c:v>
                </c:pt>
                <c:pt idx="6">
                  <c:v>0.42747536527019686</c:v>
                </c:pt>
                <c:pt idx="7">
                  <c:v>0.44186453448434354</c:v>
                </c:pt>
                <c:pt idx="8">
                  <c:v>0.40715824463650441</c:v>
                </c:pt>
                <c:pt idx="9">
                  <c:v>0.39145126650751932</c:v>
                </c:pt>
                <c:pt idx="10">
                  <c:v>0.4387530992837993</c:v>
                </c:pt>
                <c:pt idx="11">
                  <c:v>0.45553400319311316</c:v>
                </c:pt>
                <c:pt idx="12">
                  <c:v>0.41752504660290973</c:v>
                </c:pt>
                <c:pt idx="13">
                  <c:v>0.41403989075663883</c:v>
                </c:pt>
                <c:pt idx="14">
                  <c:v>0.37901857382637677</c:v>
                </c:pt>
                <c:pt idx="15">
                  <c:v>0.50196364054633735</c:v>
                </c:pt>
                <c:pt idx="16">
                  <c:v>0.3375936610508069</c:v>
                </c:pt>
                <c:pt idx="17">
                  <c:v>0.42636312481201843</c:v>
                </c:pt>
                <c:pt idx="18">
                  <c:v>0.41319068393636293</c:v>
                </c:pt>
                <c:pt idx="19">
                  <c:v>0.41145188105942909</c:v>
                </c:pt>
                <c:pt idx="20">
                  <c:v>0.36172127205227328</c:v>
                </c:pt>
                <c:pt idx="21">
                  <c:v>0.45820756854505074</c:v>
                </c:pt>
                <c:pt idx="22">
                  <c:v>0.53437978348928983</c:v>
                </c:pt>
                <c:pt idx="23">
                  <c:v>0.40983020184886659</c:v>
                </c:pt>
                <c:pt idx="24">
                  <c:v>0.4586134242819081</c:v>
                </c:pt>
                <c:pt idx="25">
                  <c:v>0.36387386337853</c:v>
                </c:pt>
                <c:pt idx="26">
                  <c:v>0.39459994502291706</c:v>
                </c:pt>
                <c:pt idx="27">
                  <c:v>0.35899444914503542</c:v>
                </c:pt>
                <c:pt idx="28">
                  <c:v>0.42363246365424273</c:v>
                </c:pt>
                <c:pt idx="29">
                  <c:v>0.42613415483209655</c:v>
                </c:pt>
                <c:pt idx="30">
                  <c:v>0.44172538629466962</c:v>
                </c:pt>
                <c:pt idx="31">
                  <c:v>0.46579987519949384</c:v>
                </c:pt>
                <c:pt idx="32">
                  <c:v>0.43838817621403364</c:v>
                </c:pt>
                <c:pt idx="33">
                  <c:v>0.43754045088274268</c:v>
                </c:pt>
                <c:pt idx="34">
                  <c:v>0.43694175437857485</c:v>
                </c:pt>
                <c:pt idx="35">
                  <c:v>0.44197393600559609</c:v>
                </c:pt>
                <c:pt idx="36">
                  <c:v>0.48989877732075121</c:v>
                </c:pt>
                <c:pt idx="37">
                  <c:v>0.43697685985360496</c:v>
                </c:pt>
                <c:pt idx="38">
                  <c:v>0.44792587158404329</c:v>
                </c:pt>
                <c:pt idx="39">
                  <c:v>0.45154465304464775</c:v>
                </c:pt>
                <c:pt idx="40">
                  <c:v>0.49940042605489043</c:v>
                </c:pt>
                <c:pt idx="41">
                  <c:v>0.41038077639787235</c:v>
                </c:pt>
                <c:pt idx="42">
                  <c:v>0.43089367889109509</c:v>
                </c:pt>
                <c:pt idx="43">
                  <c:v>0.40811250184691678</c:v>
                </c:pt>
                <c:pt idx="44">
                  <c:v>0.51194935720567269</c:v>
                </c:pt>
                <c:pt idx="45">
                  <c:v>0.47819312208031717</c:v>
                </c:pt>
                <c:pt idx="46">
                  <c:v>0.4424763607545078</c:v>
                </c:pt>
                <c:pt idx="47">
                  <c:v>0.45514090311145516</c:v>
                </c:pt>
                <c:pt idx="48">
                  <c:v>0.467783695797299</c:v>
                </c:pt>
                <c:pt idx="49">
                  <c:v>0.45526307735842214</c:v>
                </c:pt>
                <c:pt idx="50">
                  <c:v>0.43342554572076164</c:v>
                </c:pt>
                <c:pt idx="51">
                  <c:v>0.43190741798589327</c:v>
                </c:pt>
                <c:pt idx="52">
                  <c:v>0.39319721259693396</c:v>
                </c:pt>
                <c:pt idx="53">
                  <c:v>0.42559530937406631</c:v>
                </c:pt>
                <c:pt idx="54">
                  <c:v>0.47992289033910429</c:v>
                </c:pt>
                <c:pt idx="55">
                  <c:v>0.45107397856651732</c:v>
                </c:pt>
                <c:pt idx="56">
                  <c:v>0.48777994546538672</c:v>
                </c:pt>
                <c:pt idx="57">
                  <c:v>0.39907449228944758</c:v>
                </c:pt>
                <c:pt idx="58">
                  <c:v>0.38256763347890993</c:v>
                </c:pt>
                <c:pt idx="59">
                  <c:v>0.40811054397254615</c:v>
                </c:pt>
                <c:pt idx="60">
                  <c:v>0.36906943459395714</c:v>
                </c:pt>
                <c:pt idx="61">
                  <c:v>0.4697994790389064</c:v>
                </c:pt>
                <c:pt idx="62">
                  <c:v>0.43907156338099435</c:v>
                </c:pt>
                <c:pt idx="63">
                  <c:v>0.46289091015387401</c:v>
                </c:pt>
                <c:pt idx="64">
                  <c:v>0.44944772464771032</c:v>
                </c:pt>
                <c:pt idx="65">
                  <c:v>0.41173971048863756</c:v>
                </c:pt>
                <c:pt idx="66">
                  <c:v>0.47417752245803013</c:v>
                </c:pt>
                <c:pt idx="67">
                  <c:v>0.44993735034998944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47-FD4A-BE5E-33711DC9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0.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Mn/Fe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datering'!$O$1</c:f>
              <c:strCache>
                <c:ptCount val="1"/>
                <c:pt idx="0">
                  <c:v>Mn/Fe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datering'!$O$2:$O$69</c:f>
              <c:numCache>
                <c:formatCode>0.00</c:formatCode>
                <c:ptCount val="68"/>
                <c:pt idx="0">
                  <c:v>0.46734324407132399</c:v>
                </c:pt>
                <c:pt idx="1">
                  <c:v>0.45449413688396179</c:v>
                </c:pt>
                <c:pt idx="2">
                  <c:v>0.45564925553076946</c:v>
                </c:pt>
                <c:pt idx="3">
                  <c:v>0.47044172357594016</c:v>
                </c:pt>
                <c:pt idx="4">
                  <c:v>0.44704802335025173</c:v>
                </c:pt>
                <c:pt idx="5">
                  <c:v>0.46757084910323699</c:v>
                </c:pt>
                <c:pt idx="6">
                  <c:v>0.45993199710199184</c:v>
                </c:pt>
                <c:pt idx="7">
                  <c:v>0.45725280305274679</c:v>
                </c:pt>
                <c:pt idx="8">
                  <c:v>0.46484176324070792</c:v>
                </c:pt>
                <c:pt idx="9">
                  <c:v>0.46519286706593344</c:v>
                </c:pt>
                <c:pt idx="10">
                  <c:v>0.45377693124133733</c:v>
                </c:pt>
                <c:pt idx="11">
                  <c:v>0.46426920913301961</c:v>
                </c:pt>
                <c:pt idx="12">
                  <c:v>0.43896769501563115</c:v>
                </c:pt>
                <c:pt idx="13">
                  <c:v>0.4683296278412804</c:v>
                </c:pt>
                <c:pt idx="14">
                  <c:v>0.51553169351702832</c:v>
                </c:pt>
                <c:pt idx="15">
                  <c:v>0.47922926053100506</c:v>
                </c:pt>
                <c:pt idx="16">
                  <c:v>0.48056913347602315</c:v>
                </c:pt>
                <c:pt idx="17">
                  <c:v>0.4721881378644861</c:v>
                </c:pt>
                <c:pt idx="18">
                  <c:v>0.46559646354493839</c:v>
                </c:pt>
                <c:pt idx="19">
                  <c:v>0.48132270659556398</c:v>
                </c:pt>
                <c:pt idx="20">
                  <c:v>0.48638997344310281</c:v>
                </c:pt>
                <c:pt idx="21">
                  <c:v>0.49033380603142157</c:v>
                </c:pt>
                <c:pt idx="22">
                  <c:v>0.47085304892115082</c:v>
                </c:pt>
                <c:pt idx="23">
                  <c:v>0.49417544393459983</c:v>
                </c:pt>
                <c:pt idx="24">
                  <c:v>0.46507822954978345</c:v>
                </c:pt>
                <c:pt idx="25">
                  <c:v>0.50292662663688148</c:v>
                </c:pt>
                <c:pt idx="26">
                  <c:v>0.47651306785053238</c:v>
                </c:pt>
                <c:pt idx="27">
                  <c:v>0.48495429204219187</c:v>
                </c:pt>
                <c:pt idx="28">
                  <c:v>0.50575157747905597</c:v>
                </c:pt>
                <c:pt idx="29">
                  <c:v>0.47655288698618792</c:v>
                </c:pt>
                <c:pt idx="30">
                  <c:v>0.49102900274066197</c:v>
                </c:pt>
                <c:pt idx="31">
                  <c:v>0.4777955324506783</c:v>
                </c:pt>
                <c:pt idx="32">
                  <c:v>0.4773293976931724</c:v>
                </c:pt>
                <c:pt idx="33">
                  <c:v>0.48538377369018609</c:v>
                </c:pt>
                <c:pt idx="34">
                  <c:v>0.47667186682491253</c:v>
                </c:pt>
                <c:pt idx="35">
                  <c:v>0.49184040998492085</c:v>
                </c:pt>
                <c:pt idx="36">
                  <c:v>0.51213540253204748</c:v>
                </c:pt>
                <c:pt idx="37">
                  <c:v>0.48637243625074406</c:v>
                </c:pt>
                <c:pt idx="38">
                  <c:v>0.47603343087387462</c:v>
                </c:pt>
                <c:pt idx="39">
                  <c:v>0.48935839573870199</c:v>
                </c:pt>
                <c:pt idx="40">
                  <c:v>0.49787898418427756</c:v>
                </c:pt>
                <c:pt idx="41">
                  <c:v>0.49859862872910166</c:v>
                </c:pt>
                <c:pt idx="42">
                  <c:v>0.50463066746997165</c:v>
                </c:pt>
                <c:pt idx="43">
                  <c:v>0.50963156611837557</c:v>
                </c:pt>
                <c:pt idx="44">
                  <c:v>0.56916976314090184</c:v>
                </c:pt>
                <c:pt idx="45">
                  <c:v>0.55510667610419107</c:v>
                </c:pt>
                <c:pt idx="46">
                  <c:v>0.54260677801007173</c:v>
                </c:pt>
                <c:pt idx="47">
                  <c:v>0.54302344091118993</c:v>
                </c:pt>
                <c:pt idx="48">
                  <c:v>0.52826412442030968</c:v>
                </c:pt>
                <c:pt idx="49">
                  <c:v>0.55207381709928127</c:v>
                </c:pt>
                <c:pt idx="50">
                  <c:v>0.53608628973604167</c:v>
                </c:pt>
                <c:pt idx="51">
                  <c:v>0.53675908678672157</c:v>
                </c:pt>
                <c:pt idx="52">
                  <c:v>0.53915811187730767</c:v>
                </c:pt>
                <c:pt idx="53">
                  <c:v>0.50611329542253225</c:v>
                </c:pt>
                <c:pt idx="54">
                  <c:v>0.51452723958279556</c:v>
                </c:pt>
                <c:pt idx="55">
                  <c:v>0.52531551357313</c:v>
                </c:pt>
                <c:pt idx="56">
                  <c:v>0.5267773861817926</c:v>
                </c:pt>
                <c:pt idx="57">
                  <c:v>0.48883911572962269</c:v>
                </c:pt>
                <c:pt idx="58">
                  <c:v>0.49257138316678617</c:v>
                </c:pt>
                <c:pt idx="59">
                  <c:v>0.47356592033613315</c:v>
                </c:pt>
                <c:pt idx="60">
                  <c:v>0.47710992196322455</c:v>
                </c:pt>
                <c:pt idx="61">
                  <c:v>0.48216340436818089</c:v>
                </c:pt>
                <c:pt idx="62">
                  <c:v>0.47152433145567108</c:v>
                </c:pt>
                <c:pt idx="63">
                  <c:v>0.50515252944069933</c:v>
                </c:pt>
                <c:pt idx="64">
                  <c:v>0.49062218030600907</c:v>
                </c:pt>
                <c:pt idx="65">
                  <c:v>0.48682966471512901</c:v>
                </c:pt>
                <c:pt idx="66">
                  <c:v>0.48365301040451775</c:v>
                </c:pt>
                <c:pt idx="67">
                  <c:v>0.46415474106874388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13-2A43-AC7A-06033277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Co/Fe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datering'!$Q$1</c:f>
              <c:strCache>
                <c:ptCount val="1"/>
                <c:pt idx="0">
                  <c:v>Co/Fe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datering'!$Q$2:$Q$69</c:f>
              <c:numCache>
                <c:formatCode>0.00</c:formatCode>
                <c:ptCount val="68"/>
                <c:pt idx="0">
                  <c:v>0.65371848913504704</c:v>
                </c:pt>
                <c:pt idx="1">
                  <c:v>0.51421529358339335</c:v>
                </c:pt>
                <c:pt idx="2">
                  <c:v>0.49859186203732042</c:v>
                </c:pt>
                <c:pt idx="3">
                  <c:v>0.46151663698440065</c:v>
                </c:pt>
                <c:pt idx="4">
                  <c:v>0.4894174138424382</c:v>
                </c:pt>
                <c:pt idx="5">
                  <c:v>0.46844844044062378</c:v>
                </c:pt>
                <c:pt idx="6">
                  <c:v>0.42474022997504879</c:v>
                </c:pt>
                <c:pt idx="7">
                  <c:v>0.48609566854016906</c:v>
                </c:pt>
                <c:pt idx="8">
                  <c:v>0.45658396187095507</c:v>
                </c:pt>
                <c:pt idx="9">
                  <c:v>0.39839526346735687</c:v>
                </c:pt>
                <c:pt idx="10">
                  <c:v>0.4555023927357027</c:v>
                </c:pt>
                <c:pt idx="11">
                  <c:v>0.46978077896406462</c:v>
                </c:pt>
                <c:pt idx="12">
                  <c:v>0.42415010208820519</c:v>
                </c:pt>
                <c:pt idx="13">
                  <c:v>0.42938119646719397</c:v>
                </c:pt>
                <c:pt idx="14">
                  <c:v>0.43338375425918763</c:v>
                </c:pt>
                <c:pt idx="15">
                  <c:v>0.53814443447078553</c:v>
                </c:pt>
                <c:pt idx="16">
                  <c:v>0.46299074264643403</c:v>
                </c:pt>
                <c:pt idx="17">
                  <c:v>0.44032367923868659</c:v>
                </c:pt>
                <c:pt idx="18">
                  <c:v>0.50389632934638584</c:v>
                </c:pt>
                <c:pt idx="19">
                  <c:v>0.44340416917264119</c:v>
                </c:pt>
                <c:pt idx="20">
                  <c:v>0.38339842823003079</c:v>
                </c:pt>
                <c:pt idx="21">
                  <c:v>0.45714245148836935</c:v>
                </c:pt>
                <c:pt idx="22">
                  <c:v>0.37622398872336027</c:v>
                </c:pt>
                <c:pt idx="23">
                  <c:v>0.47584168815212513</c:v>
                </c:pt>
                <c:pt idx="24">
                  <c:v>0.49011808027428455</c:v>
                </c:pt>
                <c:pt idx="25">
                  <c:v>0.42681607532218091</c:v>
                </c:pt>
                <c:pt idx="26">
                  <c:v>0.42873064604380173</c:v>
                </c:pt>
                <c:pt idx="27">
                  <c:v>0.3875468639944451</c:v>
                </c:pt>
                <c:pt idx="28">
                  <c:v>0.46657824488088762</c:v>
                </c:pt>
                <c:pt idx="29">
                  <c:v>0.40868643703300478</c:v>
                </c:pt>
                <c:pt idx="30">
                  <c:v>0.4772633615795237</c:v>
                </c:pt>
                <c:pt idx="31">
                  <c:v>0.36876688326280205</c:v>
                </c:pt>
                <c:pt idx="32">
                  <c:v>0.38813159074350867</c:v>
                </c:pt>
                <c:pt idx="33">
                  <c:v>0.50390262881532744</c:v>
                </c:pt>
                <c:pt idx="34">
                  <c:v>0.42040628605833225</c:v>
                </c:pt>
                <c:pt idx="35">
                  <c:v>0.44468638822748296</c:v>
                </c:pt>
                <c:pt idx="36">
                  <c:v>0.39876015641968082</c:v>
                </c:pt>
                <c:pt idx="37">
                  <c:v>0.46427340017395152</c:v>
                </c:pt>
                <c:pt idx="38">
                  <c:v>0.43738133364350562</c:v>
                </c:pt>
                <c:pt idx="39">
                  <c:v>0.4378935037488908</c:v>
                </c:pt>
                <c:pt idx="40">
                  <c:v>0.43054665989392704</c:v>
                </c:pt>
                <c:pt idx="41">
                  <c:v>0.42326922623005353</c:v>
                </c:pt>
                <c:pt idx="42">
                  <c:v>0.4210385649325753</c:v>
                </c:pt>
                <c:pt idx="43">
                  <c:v>0.46458860007550501</c:v>
                </c:pt>
                <c:pt idx="44">
                  <c:v>0.38368378945071901</c:v>
                </c:pt>
                <c:pt idx="45">
                  <c:v>0.44159401183058067</c:v>
                </c:pt>
                <c:pt idx="46">
                  <c:v>0.47604958375947753</c:v>
                </c:pt>
                <c:pt idx="47">
                  <c:v>0.40250618477451799</c:v>
                </c:pt>
                <c:pt idx="48">
                  <c:v>0.47138216657014614</c:v>
                </c:pt>
                <c:pt idx="49">
                  <c:v>0.40372376870807114</c:v>
                </c:pt>
                <c:pt idx="50">
                  <c:v>0.42742733634823676</c:v>
                </c:pt>
                <c:pt idx="51">
                  <c:v>0.47182183917677234</c:v>
                </c:pt>
                <c:pt idx="52">
                  <c:v>0.45606734564041951</c:v>
                </c:pt>
                <c:pt idx="53">
                  <c:v>0.47362460243655857</c:v>
                </c:pt>
                <c:pt idx="54">
                  <c:v>0.40812878716147127</c:v>
                </c:pt>
                <c:pt idx="55">
                  <c:v>0.45602108488153065</c:v>
                </c:pt>
                <c:pt idx="56">
                  <c:v>0.41100697211213194</c:v>
                </c:pt>
                <c:pt idx="57">
                  <c:v>0.47627759382283763</c:v>
                </c:pt>
                <c:pt idx="58">
                  <c:v>0.44204547532934646</c:v>
                </c:pt>
                <c:pt idx="59">
                  <c:v>0.42979928546374868</c:v>
                </c:pt>
                <c:pt idx="60">
                  <c:v>0.47956894482760859</c:v>
                </c:pt>
                <c:pt idx="61">
                  <c:v>0.44348557378951681</c:v>
                </c:pt>
                <c:pt idx="62">
                  <c:v>0.47765883985397384</c:v>
                </c:pt>
                <c:pt idx="63">
                  <c:v>0.378558738960379</c:v>
                </c:pt>
                <c:pt idx="64">
                  <c:v>0.50978414910077885</c:v>
                </c:pt>
                <c:pt idx="65">
                  <c:v>0.47679707092273915</c:v>
                </c:pt>
                <c:pt idx="66">
                  <c:v>0.41137215303175256</c:v>
                </c:pt>
                <c:pt idx="67">
                  <c:v>0.48630596966758333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3D-D54A-8FA8-556451C4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Ni/Fe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datering'!$R$1</c:f>
              <c:strCache>
                <c:ptCount val="1"/>
                <c:pt idx="0">
                  <c:v>Ni/Fe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datering'!$R$2:$R$69</c:f>
              <c:numCache>
                <c:formatCode>0.00</c:formatCode>
                <c:ptCount val="68"/>
                <c:pt idx="0">
                  <c:v>0.5800377283006265</c:v>
                </c:pt>
                <c:pt idx="1">
                  <c:v>0.31988467801474074</c:v>
                </c:pt>
                <c:pt idx="2">
                  <c:v>0.29358573221465989</c:v>
                </c:pt>
                <c:pt idx="3">
                  <c:v>0.45581629250359601</c:v>
                </c:pt>
                <c:pt idx="4">
                  <c:v>0.33155167810308972</c:v>
                </c:pt>
                <c:pt idx="5">
                  <c:v>0.4343741165527053</c:v>
                </c:pt>
                <c:pt idx="6">
                  <c:v>0.44496030303723144</c:v>
                </c:pt>
                <c:pt idx="7">
                  <c:v>0.43153624504000387</c:v>
                </c:pt>
                <c:pt idx="8">
                  <c:v>0.29057630825598324</c:v>
                </c:pt>
                <c:pt idx="9">
                  <c:v>0.42195939464325105</c:v>
                </c:pt>
                <c:pt idx="10">
                  <c:v>0.28893711069226391</c:v>
                </c:pt>
                <c:pt idx="11">
                  <c:v>0.39889807678301659</c:v>
                </c:pt>
                <c:pt idx="12">
                  <c:v>0.36480170766980419</c:v>
                </c:pt>
                <c:pt idx="13">
                  <c:v>0.37414447120340732</c:v>
                </c:pt>
                <c:pt idx="14">
                  <c:v>0.4044488701485206</c:v>
                </c:pt>
                <c:pt idx="15">
                  <c:v>0.33630164075165891</c:v>
                </c:pt>
                <c:pt idx="16">
                  <c:v>0.39178089000958805</c:v>
                </c:pt>
                <c:pt idx="17">
                  <c:v>0.3600620034168866</c:v>
                </c:pt>
                <c:pt idx="18">
                  <c:v>0.37056795611030002</c:v>
                </c:pt>
                <c:pt idx="19">
                  <c:v>0.3048551460321518</c:v>
                </c:pt>
                <c:pt idx="20">
                  <c:v>0.35405298121116591</c:v>
                </c:pt>
                <c:pt idx="21">
                  <c:v>0.32054671413404584</c:v>
                </c:pt>
                <c:pt idx="22">
                  <c:v>0.36220294177615814</c:v>
                </c:pt>
                <c:pt idx="23">
                  <c:v>0.34342473501501763</c:v>
                </c:pt>
                <c:pt idx="24">
                  <c:v>0.38024150649046695</c:v>
                </c:pt>
                <c:pt idx="25">
                  <c:v>0.35559183195387994</c:v>
                </c:pt>
                <c:pt idx="26">
                  <c:v>0.30795462252548628</c:v>
                </c:pt>
                <c:pt idx="27">
                  <c:v>0.34972953691111669</c:v>
                </c:pt>
                <c:pt idx="28">
                  <c:v>0.3973538465625962</c:v>
                </c:pt>
                <c:pt idx="29">
                  <c:v>0.33344882815367322</c:v>
                </c:pt>
                <c:pt idx="30">
                  <c:v>0.281482353259708</c:v>
                </c:pt>
                <c:pt idx="31">
                  <c:v>0.30894458389411261</c:v>
                </c:pt>
                <c:pt idx="32">
                  <c:v>0.38325099303097454</c:v>
                </c:pt>
                <c:pt idx="33">
                  <c:v>0.41370077920139747</c:v>
                </c:pt>
                <c:pt idx="34">
                  <c:v>0.34901221409483696</c:v>
                </c:pt>
                <c:pt idx="35">
                  <c:v>0.42564464972901916</c:v>
                </c:pt>
                <c:pt idx="36">
                  <c:v>0.4020816993739601</c:v>
                </c:pt>
                <c:pt idx="37">
                  <c:v>0.2848069374987594</c:v>
                </c:pt>
                <c:pt idx="38">
                  <c:v>0.28416461817260219</c:v>
                </c:pt>
                <c:pt idx="39">
                  <c:v>0.3649409741808482</c:v>
                </c:pt>
                <c:pt idx="40">
                  <c:v>0.25123212519912275</c:v>
                </c:pt>
                <c:pt idx="41">
                  <c:v>0.38633864252364969</c:v>
                </c:pt>
                <c:pt idx="42">
                  <c:v>0.35116748828935651</c:v>
                </c:pt>
                <c:pt idx="43">
                  <c:v>0.27813372946472847</c:v>
                </c:pt>
                <c:pt idx="44">
                  <c:v>0.36262597822600373</c:v>
                </c:pt>
                <c:pt idx="45">
                  <c:v>0.37901608660363256</c:v>
                </c:pt>
                <c:pt idx="46">
                  <c:v>0.34599834934673723</c:v>
                </c:pt>
                <c:pt idx="47">
                  <c:v>0.39382604704286001</c:v>
                </c:pt>
                <c:pt idx="48">
                  <c:v>0.2713734557118615</c:v>
                </c:pt>
                <c:pt idx="49">
                  <c:v>0.34789764851486982</c:v>
                </c:pt>
                <c:pt idx="50">
                  <c:v>0.30182400359116884</c:v>
                </c:pt>
                <c:pt idx="51">
                  <c:v>0.32958342231569043</c:v>
                </c:pt>
                <c:pt idx="52">
                  <c:v>0.37709741098460037</c:v>
                </c:pt>
                <c:pt idx="53">
                  <c:v>0.30287614115847117</c:v>
                </c:pt>
                <c:pt idx="54">
                  <c:v>0.3602254294955734</c:v>
                </c:pt>
                <c:pt idx="55">
                  <c:v>0.37914868939559299</c:v>
                </c:pt>
                <c:pt idx="56">
                  <c:v>0.32350284322906797</c:v>
                </c:pt>
                <c:pt idx="57">
                  <c:v>0.24365460376083919</c:v>
                </c:pt>
                <c:pt idx="58">
                  <c:v>0.42745559380172365</c:v>
                </c:pt>
                <c:pt idx="59">
                  <c:v>0.32806877828070019</c:v>
                </c:pt>
                <c:pt idx="60">
                  <c:v>0.3306036776085795</c:v>
                </c:pt>
                <c:pt idx="61">
                  <c:v>0.38180675699755373</c:v>
                </c:pt>
                <c:pt idx="62">
                  <c:v>0.30095610093001934</c:v>
                </c:pt>
                <c:pt idx="63">
                  <c:v>0.3261815967959118</c:v>
                </c:pt>
                <c:pt idx="64">
                  <c:v>0.36145196154767012</c:v>
                </c:pt>
                <c:pt idx="65">
                  <c:v>0.43989497239877073</c:v>
                </c:pt>
                <c:pt idx="66">
                  <c:v>0.40133427770392327</c:v>
                </c:pt>
                <c:pt idx="67">
                  <c:v>0.2967235904331339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8F-3644-B0FA-E75D13FC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Datering!$B$3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Datering!$B$4:$B$123</c:f>
              <c:numCache>
                <c:formatCode>General</c:formatCode>
                <c:ptCount val="120"/>
                <c:pt idx="0">
                  <c:v>1122</c:v>
                </c:pt>
                <c:pt idx="1">
                  <c:v>1131.9999999999998</c:v>
                </c:pt>
                <c:pt idx="2">
                  <c:v>1393.9</c:v>
                </c:pt>
                <c:pt idx="3">
                  <c:v>1002.7</c:v>
                </c:pt>
                <c:pt idx="4">
                  <c:v>1439.5</c:v>
                </c:pt>
                <c:pt idx="5">
                  <c:v>1081.5999999999999</c:v>
                </c:pt>
                <c:pt idx="6">
                  <c:v>1185.1000000000001</c:v>
                </c:pt>
                <c:pt idx="7">
                  <c:v>1208.1999999999998</c:v>
                </c:pt>
                <c:pt idx="8">
                  <c:v>1621.1999999999998</c:v>
                </c:pt>
                <c:pt idx="9">
                  <c:v>694.1</c:v>
                </c:pt>
                <c:pt idx="10">
                  <c:v>1129.7</c:v>
                </c:pt>
                <c:pt idx="11">
                  <c:v>1218.8999999999999</c:v>
                </c:pt>
                <c:pt idx="12">
                  <c:v>1441.8999999999999</c:v>
                </c:pt>
                <c:pt idx="13">
                  <c:v>1169.9000000000001</c:v>
                </c:pt>
                <c:pt idx="14">
                  <c:v>1466.1000000000001</c:v>
                </c:pt>
                <c:pt idx="15">
                  <c:v>1181.5</c:v>
                </c:pt>
                <c:pt idx="16">
                  <c:v>898.3</c:v>
                </c:pt>
                <c:pt idx="17">
                  <c:v>786</c:v>
                </c:pt>
                <c:pt idx="18">
                  <c:v>978</c:v>
                </c:pt>
                <c:pt idx="19">
                  <c:v>1249.5000000000002</c:v>
                </c:pt>
                <c:pt idx="20">
                  <c:v>1349.4</c:v>
                </c:pt>
                <c:pt idx="21">
                  <c:v>1269.0000000000002</c:v>
                </c:pt>
                <c:pt idx="22">
                  <c:v>1295.6999999999998</c:v>
                </c:pt>
                <c:pt idx="23">
                  <c:v>651.20000000000005</c:v>
                </c:pt>
                <c:pt idx="24">
                  <c:v>1114.2</c:v>
                </c:pt>
                <c:pt idx="25">
                  <c:v>1249.9000000000001</c:v>
                </c:pt>
                <c:pt idx="26">
                  <c:v>1028.8</c:v>
                </c:pt>
                <c:pt idx="27">
                  <c:v>1368.6000000000001</c:v>
                </c:pt>
                <c:pt idx="28">
                  <c:v>1020.9</c:v>
                </c:pt>
                <c:pt idx="29">
                  <c:v>1792.1999999999996</c:v>
                </c:pt>
                <c:pt idx="30">
                  <c:v>1558.3999999999999</c:v>
                </c:pt>
                <c:pt idx="31">
                  <c:v>1157.8</c:v>
                </c:pt>
                <c:pt idx="32">
                  <c:v>879.6</c:v>
                </c:pt>
                <c:pt idx="33">
                  <c:v>1122.1000000000001</c:v>
                </c:pt>
                <c:pt idx="34">
                  <c:v>928.09999999999991</c:v>
                </c:pt>
                <c:pt idx="35">
                  <c:v>945.3</c:v>
                </c:pt>
                <c:pt idx="36">
                  <c:v>1558.1000000000001</c:v>
                </c:pt>
                <c:pt idx="37">
                  <c:v>1056.2000000000003</c:v>
                </c:pt>
                <c:pt idx="38">
                  <c:v>1060.7</c:v>
                </c:pt>
                <c:pt idx="39">
                  <c:v>1027.5</c:v>
                </c:pt>
                <c:pt idx="40">
                  <c:v>1132.0000000000002</c:v>
                </c:pt>
                <c:pt idx="41">
                  <c:v>1077</c:v>
                </c:pt>
                <c:pt idx="42">
                  <c:v>820.89999999999986</c:v>
                </c:pt>
                <c:pt idx="43">
                  <c:v>940.1</c:v>
                </c:pt>
                <c:pt idx="44">
                  <c:v>1389</c:v>
                </c:pt>
                <c:pt idx="45">
                  <c:v>984.30000000000007</c:v>
                </c:pt>
                <c:pt idx="46">
                  <c:v>1372.2</c:v>
                </c:pt>
                <c:pt idx="47">
                  <c:v>868.7</c:v>
                </c:pt>
                <c:pt idx="48">
                  <c:v>1344.3999999999999</c:v>
                </c:pt>
                <c:pt idx="49">
                  <c:v>792</c:v>
                </c:pt>
                <c:pt idx="50">
                  <c:v>901.1</c:v>
                </c:pt>
                <c:pt idx="51">
                  <c:v>836</c:v>
                </c:pt>
                <c:pt idx="52">
                  <c:v>1577.6999999999998</c:v>
                </c:pt>
                <c:pt idx="53">
                  <c:v>923</c:v>
                </c:pt>
                <c:pt idx="54">
                  <c:v>816.09999999999991</c:v>
                </c:pt>
                <c:pt idx="55">
                  <c:v>1217.3</c:v>
                </c:pt>
                <c:pt idx="56">
                  <c:v>789</c:v>
                </c:pt>
                <c:pt idx="57">
                  <c:v>876.5</c:v>
                </c:pt>
                <c:pt idx="58">
                  <c:v>1091.3</c:v>
                </c:pt>
                <c:pt idx="59">
                  <c:v>657.6</c:v>
                </c:pt>
                <c:pt idx="60">
                  <c:v>725.5</c:v>
                </c:pt>
                <c:pt idx="61">
                  <c:v>795.50000000000011</c:v>
                </c:pt>
                <c:pt idx="62">
                  <c:v>1277.6000000000001</c:v>
                </c:pt>
                <c:pt idx="63">
                  <c:v>1026.2</c:v>
                </c:pt>
                <c:pt idx="64">
                  <c:v>950.8</c:v>
                </c:pt>
                <c:pt idx="65">
                  <c:v>1005.8000000000001</c:v>
                </c:pt>
                <c:pt idx="66">
                  <c:v>1329.1</c:v>
                </c:pt>
                <c:pt idx="67">
                  <c:v>886.99999999999989</c:v>
                </c:pt>
                <c:pt idx="68">
                  <c:v>870.09999999999991</c:v>
                </c:pt>
                <c:pt idx="69">
                  <c:v>1075.0999999999999</c:v>
                </c:pt>
                <c:pt idx="70">
                  <c:v>1228.6999999999998</c:v>
                </c:pt>
                <c:pt idx="71">
                  <c:v>1170.6999999999998</c:v>
                </c:pt>
                <c:pt idx="72">
                  <c:v>971.39999999999986</c:v>
                </c:pt>
                <c:pt idx="73">
                  <c:v>1051.2</c:v>
                </c:pt>
                <c:pt idx="74">
                  <c:v>1117.7000000000003</c:v>
                </c:pt>
                <c:pt idx="75">
                  <c:v>1095.8999999999999</c:v>
                </c:pt>
                <c:pt idx="76">
                  <c:v>1318.0999999999997</c:v>
                </c:pt>
                <c:pt idx="77">
                  <c:v>948.89999999999986</c:v>
                </c:pt>
                <c:pt idx="78">
                  <c:v>722.2</c:v>
                </c:pt>
                <c:pt idx="79">
                  <c:v>849.89999999999986</c:v>
                </c:pt>
                <c:pt idx="80">
                  <c:v>852.50000000000011</c:v>
                </c:pt>
                <c:pt idx="81">
                  <c:v>1430.2</c:v>
                </c:pt>
                <c:pt idx="82">
                  <c:v>797.59999999999991</c:v>
                </c:pt>
                <c:pt idx="83">
                  <c:v>881.1</c:v>
                </c:pt>
                <c:pt idx="84">
                  <c:v>945.9</c:v>
                </c:pt>
                <c:pt idx="85">
                  <c:v>1185</c:v>
                </c:pt>
                <c:pt idx="86">
                  <c:v>776.69999999999993</c:v>
                </c:pt>
                <c:pt idx="87">
                  <c:v>1024.5999999999999</c:v>
                </c:pt>
                <c:pt idx="88">
                  <c:v>822.3</c:v>
                </c:pt>
                <c:pt idx="89">
                  <c:v>889.4</c:v>
                </c:pt>
                <c:pt idx="90">
                  <c:v>1112.0999999999999</c:v>
                </c:pt>
                <c:pt idx="91">
                  <c:v>993.20000000000016</c:v>
                </c:pt>
                <c:pt idx="92">
                  <c:v>865</c:v>
                </c:pt>
                <c:pt idx="93">
                  <c:v>986.8</c:v>
                </c:pt>
                <c:pt idx="94">
                  <c:v>1272.9999999999998</c:v>
                </c:pt>
                <c:pt idx="95">
                  <c:v>946.10000000000014</c:v>
                </c:pt>
                <c:pt idx="96">
                  <c:v>1120.4000000000001</c:v>
                </c:pt>
                <c:pt idx="97">
                  <c:v>943.4</c:v>
                </c:pt>
                <c:pt idx="98">
                  <c:v>1570.7999999999997</c:v>
                </c:pt>
                <c:pt idx="99">
                  <c:v>1267.5</c:v>
                </c:pt>
                <c:pt idx="100">
                  <c:v>918.69999999999993</c:v>
                </c:pt>
                <c:pt idx="101">
                  <c:v>1021.1</c:v>
                </c:pt>
                <c:pt idx="102">
                  <c:v>1203.0999999999997</c:v>
                </c:pt>
                <c:pt idx="103">
                  <c:v>965.80000000000007</c:v>
                </c:pt>
                <c:pt idx="104">
                  <c:v>697.50000000000011</c:v>
                </c:pt>
                <c:pt idx="105">
                  <c:v>1380.1000000000001</c:v>
                </c:pt>
                <c:pt idx="106">
                  <c:v>852.1</c:v>
                </c:pt>
                <c:pt idx="107">
                  <c:v>774.8</c:v>
                </c:pt>
                <c:pt idx="108">
                  <c:v>995.90000000000009</c:v>
                </c:pt>
                <c:pt idx="109">
                  <c:v>787.80000000000007</c:v>
                </c:pt>
                <c:pt idx="110">
                  <c:v>1093.8</c:v>
                </c:pt>
                <c:pt idx="111">
                  <c:v>1055.7</c:v>
                </c:pt>
                <c:pt idx="112">
                  <c:v>887.5</c:v>
                </c:pt>
                <c:pt idx="113">
                  <c:v>1199</c:v>
                </c:pt>
                <c:pt idx="114">
                  <c:v>1190.3000000000002</c:v>
                </c:pt>
                <c:pt idx="115">
                  <c:v>853.9</c:v>
                </c:pt>
                <c:pt idx="116">
                  <c:v>1187.0999999999999</c:v>
                </c:pt>
                <c:pt idx="117">
                  <c:v>939.9</c:v>
                </c:pt>
                <c:pt idx="118">
                  <c:v>814.2</c:v>
                </c:pt>
                <c:pt idx="119">
                  <c:v>972.10000000000014</c:v>
                </c:pt>
              </c:numCache>
            </c:numRef>
          </c:xVal>
          <c:yVal>
            <c:numRef>
              <c:f>Datering!$A$4:$A$123</c:f>
              <c:numCache>
                <c:formatCode>General</c:formatCode>
                <c:ptCount val="120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  <c:pt idx="15">
                  <c:v>2004</c:v>
                </c:pt>
                <c:pt idx="16">
                  <c:v>2003</c:v>
                </c:pt>
                <c:pt idx="17">
                  <c:v>2002</c:v>
                </c:pt>
                <c:pt idx="18">
                  <c:v>2001</c:v>
                </c:pt>
                <c:pt idx="19">
                  <c:v>2000</c:v>
                </c:pt>
                <c:pt idx="20">
                  <c:v>1999</c:v>
                </c:pt>
                <c:pt idx="21">
                  <c:v>1998</c:v>
                </c:pt>
                <c:pt idx="22">
                  <c:v>1997</c:v>
                </c:pt>
                <c:pt idx="23">
                  <c:v>1996</c:v>
                </c:pt>
                <c:pt idx="24">
                  <c:v>1995</c:v>
                </c:pt>
                <c:pt idx="25">
                  <c:v>1994</c:v>
                </c:pt>
                <c:pt idx="26">
                  <c:v>1993</c:v>
                </c:pt>
                <c:pt idx="27">
                  <c:v>1992</c:v>
                </c:pt>
                <c:pt idx="28">
                  <c:v>1991</c:v>
                </c:pt>
                <c:pt idx="29">
                  <c:v>1990</c:v>
                </c:pt>
                <c:pt idx="30">
                  <c:v>1989</c:v>
                </c:pt>
                <c:pt idx="31">
                  <c:v>1988</c:v>
                </c:pt>
                <c:pt idx="32">
                  <c:v>1987</c:v>
                </c:pt>
                <c:pt idx="33">
                  <c:v>1986</c:v>
                </c:pt>
                <c:pt idx="34">
                  <c:v>1985</c:v>
                </c:pt>
                <c:pt idx="35">
                  <c:v>1984</c:v>
                </c:pt>
                <c:pt idx="36">
                  <c:v>1983</c:v>
                </c:pt>
                <c:pt idx="37">
                  <c:v>1982</c:v>
                </c:pt>
                <c:pt idx="38">
                  <c:v>1981</c:v>
                </c:pt>
                <c:pt idx="39">
                  <c:v>1980</c:v>
                </c:pt>
                <c:pt idx="40">
                  <c:v>1979</c:v>
                </c:pt>
                <c:pt idx="41">
                  <c:v>1978</c:v>
                </c:pt>
                <c:pt idx="42">
                  <c:v>1977</c:v>
                </c:pt>
                <c:pt idx="43">
                  <c:v>1976</c:v>
                </c:pt>
                <c:pt idx="44">
                  <c:v>1975</c:v>
                </c:pt>
                <c:pt idx="45">
                  <c:v>1974</c:v>
                </c:pt>
                <c:pt idx="46">
                  <c:v>1973</c:v>
                </c:pt>
                <c:pt idx="47">
                  <c:v>1972</c:v>
                </c:pt>
                <c:pt idx="48">
                  <c:v>1971</c:v>
                </c:pt>
                <c:pt idx="49">
                  <c:v>1970</c:v>
                </c:pt>
                <c:pt idx="50">
                  <c:v>1969</c:v>
                </c:pt>
                <c:pt idx="51">
                  <c:v>1968</c:v>
                </c:pt>
                <c:pt idx="52">
                  <c:v>1967</c:v>
                </c:pt>
                <c:pt idx="53">
                  <c:v>1966</c:v>
                </c:pt>
                <c:pt idx="54">
                  <c:v>1965</c:v>
                </c:pt>
                <c:pt idx="55">
                  <c:v>1964</c:v>
                </c:pt>
                <c:pt idx="56">
                  <c:v>1963</c:v>
                </c:pt>
                <c:pt idx="57">
                  <c:v>1962</c:v>
                </c:pt>
                <c:pt idx="58">
                  <c:v>1961</c:v>
                </c:pt>
                <c:pt idx="59">
                  <c:v>1960</c:v>
                </c:pt>
                <c:pt idx="60">
                  <c:v>1959</c:v>
                </c:pt>
                <c:pt idx="61">
                  <c:v>1958</c:v>
                </c:pt>
                <c:pt idx="62">
                  <c:v>1957</c:v>
                </c:pt>
                <c:pt idx="63">
                  <c:v>1956</c:v>
                </c:pt>
                <c:pt idx="64">
                  <c:v>1955</c:v>
                </c:pt>
                <c:pt idx="65">
                  <c:v>1954</c:v>
                </c:pt>
                <c:pt idx="66">
                  <c:v>1953</c:v>
                </c:pt>
                <c:pt idx="67">
                  <c:v>1952</c:v>
                </c:pt>
                <c:pt idx="68">
                  <c:v>1951</c:v>
                </c:pt>
                <c:pt idx="69">
                  <c:v>1950</c:v>
                </c:pt>
                <c:pt idx="70">
                  <c:v>1949</c:v>
                </c:pt>
                <c:pt idx="71">
                  <c:v>1948</c:v>
                </c:pt>
                <c:pt idx="72">
                  <c:v>1947</c:v>
                </c:pt>
                <c:pt idx="73">
                  <c:v>1946</c:v>
                </c:pt>
                <c:pt idx="74">
                  <c:v>1945</c:v>
                </c:pt>
                <c:pt idx="75">
                  <c:v>1944</c:v>
                </c:pt>
                <c:pt idx="76">
                  <c:v>1943</c:v>
                </c:pt>
                <c:pt idx="77">
                  <c:v>1942</c:v>
                </c:pt>
                <c:pt idx="78">
                  <c:v>1941</c:v>
                </c:pt>
                <c:pt idx="79">
                  <c:v>1940</c:v>
                </c:pt>
                <c:pt idx="80">
                  <c:v>1939</c:v>
                </c:pt>
                <c:pt idx="81">
                  <c:v>1938</c:v>
                </c:pt>
                <c:pt idx="82">
                  <c:v>1937</c:v>
                </c:pt>
                <c:pt idx="83">
                  <c:v>1936</c:v>
                </c:pt>
                <c:pt idx="84">
                  <c:v>1935</c:v>
                </c:pt>
                <c:pt idx="85">
                  <c:v>1934</c:v>
                </c:pt>
                <c:pt idx="86">
                  <c:v>1933</c:v>
                </c:pt>
                <c:pt idx="87">
                  <c:v>1932</c:v>
                </c:pt>
                <c:pt idx="88">
                  <c:v>1931</c:v>
                </c:pt>
                <c:pt idx="89">
                  <c:v>1930</c:v>
                </c:pt>
                <c:pt idx="90">
                  <c:v>1929</c:v>
                </c:pt>
                <c:pt idx="91">
                  <c:v>1928</c:v>
                </c:pt>
                <c:pt idx="92">
                  <c:v>1927</c:v>
                </c:pt>
                <c:pt idx="93">
                  <c:v>1926</c:v>
                </c:pt>
                <c:pt idx="94">
                  <c:v>1925</c:v>
                </c:pt>
                <c:pt idx="95">
                  <c:v>1924</c:v>
                </c:pt>
                <c:pt idx="96">
                  <c:v>1923</c:v>
                </c:pt>
                <c:pt idx="97">
                  <c:v>1922</c:v>
                </c:pt>
                <c:pt idx="98">
                  <c:v>1921</c:v>
                </c:pt>
                <c:pt idx="99">
                  <c:v>1920</c:v>
                </c:pt>
                <c:pt idx="100">
                  <c:v>1919</c:v>
                </c:pt>
                <c:pt idx="101">
                  <c:v>1918</c:v>
                </c:pt>
                <c:pt idx="102">
                  <c:v>1917</c:v>
                </c:pt>
                <c:pt idx="103">
                  <c:v>1916</c:v>
                </c:pt>
                <c:pt idx="104">
                  <c:v>1915</c:v>
                </c:pt>
                <c:pt idx="105">
                  <c:v>1914</c:v>
                </c:pt>
                <c:pt idx="106">
                  <c:v>1913</c:v>
                </c:pt>
                <c:pt idx="107">
                  <c:v>1912</c:v>
                </c:pt>
                <c:pt idx="108">
                  <c:v>1911</c:v>
                </c:pt>
                <c:pt idx="109">
                  <c:v>1910</c:v>
                </c:pt>
                <c:pt idx="110">
                  <c:v>1909</c:v>
                </c:pt>
                <c:pt idx="111">
                  <c:v>1908</c:v>
                </c:pt>
                <c:pt idx="112">
                  <c:v>1907</c:v>
                </c:pt>
                <c:pt idx="113">
                  <c:v>1906</c:v>
                </c:pt>
                <c:pt idx="114">
                  <c:v>1905</c:v>
                </c:pt>
                <c:pt idx="115">
                  <c:v>1904</c:v>
                </c:pt>
                <c:pt idx="116">
                  <c:v>1903</c:v>
                </c:pt>
                <c:pt idx="117">
                  <c:v>1902</c:v>
                </c:pt>
                <c:pt idx="118">
                  <c:v>1901</c:v>
                </c:pt>
                <c:pt idx="119">
                  <c:v>1900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BC-FF4D-AD53-7331E3E8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2000"/>
          <c:min val="5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Cu/Fe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datering'!$S$1</c:f>
              <c:strCache>
                <c:ptCount val="1"/>
                <c:pt idx="0">
                  <c:v>Cu/Fe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datering'!$S$2:$S$69</c:f>
              <c:numCache>
                <c:formatCode>0.00</c:formatCode>
                <c:ptCount val="68"/>
                <c:pt idx="0">
                  <c:v>0.11416963737246022</c:v>
                </c:pt>
                <c:pt idx="1">
                  <c:v>9.3234613952089887E-2</c:v>
                </c:pt>
                <c:pt idx="2">
                  <c:v>0.10778018255627475</c:v>
                </c:pt>
                <c:pt idx="3">
                  <c:v>5.1203189726297935E-2</c:v>
                </c:pt>
                <c:pt idx="4">
                  <c:v>0.16394338804636216</c:v>
                </c:pt>
                <c:pt idx="5">
                  <c:v>0.14151730759330436</c:v>
                </c:pt>
                <c:pt idx="6">
                  <c:v>0.11548572082615138</c:v>
                </c:pt>
                <c:pt idx="7">
                  <c:v>0.11610100523237787</c:v>
                </c:pt>
                <c:pt idx="8">
                  <c:v>0.12934806540146776</c:v>
                </c:pt>
                <c:pt idx="9">
                  <c:v>0.13632414920060226</c:v>
                </c:pt>
                <c:pt idx="10">
                  <c:v>0.12257094019146053</c:v>
                </c:pt>
                <c:pt idx="11">
                  <c:v>0.16784746767962619</c:v>
                </c:pt>
                <c:pt idx="12">
                  <c:v>0.15177956855436819</c:v>
                </c:pt>
                <c:pt idx="13">
                  <c:v>8.8301823889592096E-2</c:v>
                </c:pt>
                <c:pt idx="14">
                  <c:v>0.21341161998837471</c:v>
                </c:pt>
                <c:pt idx="15">
                  <c:v>0.19512725074413972</c:v>
                </c:pt>
                <c:pt idx="16">
                  <c:v>0.11328154657986697</c:v>
                </c:pt>
                <c:pt idx="17">
                  <c:v>0.17093022012821218</c:v>
                </c:pt>
                <c:pt idx="18">
                  <c:v>0.14295031310358056</c:v>
                </c:pt>
                <c:pt idx="19">
                  <c:v>0.12052029858675373</c:v>
                </c:pt>
                <c:pt idx="20">
                  <c:v>0.12373372340604127</c:v>
                </c:pt>
                <c:pt idx="21">
                  <c:v>0.14598365929716672</c:v>
                </c:pt>
                <c:pt idx="22">
                  <c:v>9.8635989845978878E-2</c:v>
                </c:pt>
                <c:pt idx="23">
                  <c:v>0.17016284300318466</c:v>
                </c:pt>
                <c:pt idx="24">
                  <c:v>0.1440188398759375</c:v>
                </c:pt>
                <c:pt idx="25">
                  <c:v>0.17327044782361525</c:v>
                </c:pt>
                <c:pt idx="26">
                  <c:v>3.7362261348574441E-2</c:v>
                </c:pt>
                <c:pt idx="27">
                  <c:v>0.12096586749520191</c:v>
                </c:pt>
                <c:pt idx="28">
                  <c:v>0.13145392823605317</c:v>
                </c:pt>
                <c:pt idx="29">
                  <c:v>0.13712573840634351</c:v>
                </c:pt>
                <c:pt idx="30">
                  <c:v>0.22040251308584041</c:v>
                </c:pt>
                <c:pt idx="31">
                  <c:v>0.13979840749906833</c:v>
                </c:pt>
                <c:pt idx="32">
                  <c:v>9.7247505087627223E-2</c:v>
                </c:pt>
                <c:pt idx="33">
                  <c:v>0.10105117696263602</c:v>
                </c:pt>
                <c:pt idx="34">
                  <c:v>0.11181742785833655</c:v>
                </c:pt>
                <c:pt idx="35">
                  <c:v>3.8380139519113836E-2</c:v>
                </c:pt>
                <c:pt idx="36">
                  <c:v>0.20424592735615979</c:v>
                </c:pt>
                <c:pt idx="37">
                  <c:v>0.18649450667490525</c:v>
                </c:pt>
                <c:pt idx="38">
                  <c:v>0.14727580247401845</c:v>
                </c:pt>
                <c:pt idx="39">
                  <c:v>0.16735909201193894</c:v>
                </c:pt>
                <c:pt idx="40">
                  <c:v>7.4302428605163034E-2</c:v>
                </c:pt>
                <c:pt idx="41">
                  <c:v>0.16573309328183455</c:v>
                </c:pt>
                <c:pt idx="42">
                  <c:v>0.1831970067831786</c:v>
                </c:pt>
                <c:pt idx="43">
                  <c:v>0.21515676422004826</c:v>
                </c:pt>
                <c:pt idx="44">
                  <c:v>0.23720509981799998</c:v>
                </c:pt>
                <c:pt idx="45">
                  <c:v>0.22537379347613928</c:v>
                </c:pt>
                <c:pt idx="46">
                  <c:v>0.22848219309199913</c:v>
                </c:pt>
                <c:pt idx="47">
                  <c:v>0.24543765835351325</c:v>
                </c:pt>
                <c:pt idx="48">
                  <c:v>0.28596607318218392</c:v>
                </c:pt>
                <c:pt idx="49">
                  <c:v>0.22599941361341794</c:v>
                </c:pt>
                <c:pt idx="50">
                  <c:v>0.27147042613085137</c:v>
                </c:pt>
                <c:pt idx="51">
                  <c:v>0.23381957727915764</c:v>
                </c:pt>
                <c:pt idx="52">
                  <c:v>0.16100359614699872</c:v>
                </c:pt>
                <c:pt idx="53">
                  <c:v>0.22086157156808542</c:v>
                </c:pt>
                <c:pt idx="54">
                  <c:v>0.28776741739382905</c:v>
                </c:pt>
                <c:pt idx="55">
                  <c:v>0.21593406950896984</c:v>
                </c:pt>
                <c:pt idx="56">
                  <c:v>0.20363370624071053</c:v>
                </c:pt>
                <c:pt idx="57">
                  <c:v>0.26505937964397303</c:v>
                </c:pt>
                <c:pt idx="58">
                  <c:v>0.1682798796421543</c:v>
                </c:pt>
                <c:pt idx="59">
                  <c:v>0.23503645965862424</c:v>
                </c:pt>
                <c:pt idx="60">
                  <c:v>0.19032351696046221</c:v>
                </c:pt>
                <c:pt idx="61">
                  <c:v>0.2420002043273167</c:v>
                </c:pt>
                <c:pt idx="62">
                  <c:v>0.14838523447269775</c:v>
                </c:pt>
                <c:pt idx="63">
                  <c:v>0.12787385610921703</c:v>
                </c:pt>
                <c:pt idx="64">
                  <c:v>0.12893231740893435</c:v>
                </c:pt>
                <c:pt idx="65">
                  <c:v>0.13521145562803705</c:v>
                </c:pt>
                <c:pt idx="66">
                  <c:v>0.13444377982729622</c:v>
                </c:pt>
                <c:pt idx="67">
                  <c:v>0.17897216783730827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71-8345-AB6D-06C299505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5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Zn/Fe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datering'!$T$1</c:f>
              <c:strCache>
                <c:ptCount val="1"/>
                <c:pt idx="0">
                  <c:v>Zn/Fe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datering'!$T$2:$T$69</c:f>
              <c:numCache>
                <c:formatCode>0.00</c:formatCode>
                <c:ptCount val="68"/>
                <c:pt idx="0">
                  <c:v>0.71899363191265264</c:v>
                </c:pt>
                <c:pt idx="1">
                  <c:v>0.67008884130952207</c:v>
                </c:pt>
                <c:pt idx="2">
                  <c:v>0.69286026855054816</c:v>
                </c:pt>
                <c:pt idx="3">
                  <c:v>0.69481003370140271</c:v>
                </c:pt>
                <c:pt idx="4">
                  <c:v>0.80824969217418785</c:v>
                </c:pt>
                <c:pt idx="5">
                  <c:v>0.72705706844092044</c:v>
                </c:pt>
                <c:pt idx="6">
                  <c:v>0.75406967159604288</c:v>
                </c:pt>
                <c:pt idx="7">
                  <c:v>0.81537766563854874</c:v>
                </c:pt>
                <c:pt idx="8">
                  <c:v>0.65140751235385186</c:v>
                </c:pt>
                <c:pt idx="9">
                  <c:v>0.81407386209624288</c:v>
                </c:pt>
                <c:pt idx="10">
                  <c:v>0.74315747706629764</c:v>
                </c:pt>
                <c:pt idx="11">
                  <c:v>0.72614457303537772</c:v>
                </c:pt>
                <c:pt idx="12">
                  <c:v>0.68342984696630249</c:v>
                </c:pt>
                <c:pt idx="13">
                  <c:v>0.70627301108036822</c:v>
                </c:pt>
                <c:pt idx="14">
                  <c:v>0.7424077652317651</c:v>
                </c:pt>
                <c:pt idx="15">
                  <c:v>0.66618869075126175</c:v>
                </c:pt>
                <c:pt idx="16">
                  <c:v>0.68952137369722977</c:v>
                </c:pt>
                <c:pt idx="17">
                  <c:v>0.69265325806744016</c:v>
                </c:pt>
                <c:pt idx="18">
                  <c:v>0.69651180733513318</c:v>
                </c:pt>
                <c:pt idx="19">
                  <c:v>0.72604678191169092</c:v>
                </c:pt>
                <c:pt idx="20">
                  <c:v>0.77514618084015785</c:v>
                </c:pt>
                <c:pt idx="21">
                  <c:v>0.71999323241610524</c:v>
                </c:pt>
                <c:pt idx="22">
                  <c:v>0.65387289132259352</c:v>
                </c:pt>
                <c:pt idx="23">
                  <c:v>0.75494208996482171</c:v>
                </c:pt>
                <c:pt idx="24">
                  <c:v>0.67497355091996369</c:v>
                </c:pt>
                <c:pt idx="25">
                  <c:v>0.67848684264286074</c:v>
                </c:pt>
                <c:pt idx="26">
                  <c:v>0.61091443811658253</c:v>
                </c:pt>
                <c:pt idx="27">
                  <c:v>0.60243896219761806</c:v>
                </c:pt>
                <c:pt idx="28">
                  <c:v>0.73722468085761717</c:v>
                </c:pt>
                <c:pt idx="29">
                  <c:v>0.69111437965404043</c:v>
                </c:pt>
                <c:pt idx="30">
                  <c:v>0.7315011949583019</c:v>
                </c:pt>
                <c:pt idx="31">
                  <c:v>0.72475325732602502</c:v>
                </c:pt>
                <c:pt idx="32">
                  <c:v>0.64264496412849181</c:v>
                </c:pt>
                <c:pt idx="33">
                  <c:v>0.68727480662832152</c:v>
                </c:pt>
                <c:pt idx="34">
                  <c:v>0.739465735422978</c:v>
                </c:pt>
                <c:pt idx="35">
                  <c:v>0.65738498537860468</c:v>
                </c:pt>
                <c:pt idx="36">
                  <c:v>0.74339661017360259</c:v>
                </c:pt>
                <c:pt idx="37">
                  <c:v>0.71285653514988545</c:v>
                </c:pt>
                <c:pt idx="38">
                  <c:v>0.73789290895676474</c:v>
                </c:pt>
                <c:pt idx="39">
                  <c:v>0.80524758166604615</c:v>
                </c:pt>
                <c:pt idx="40">
                  <c:v>0.6231625660878819</c:v>
                </c:pt>
                <c:pt idx="41">
                  <c:v>0.67353178800708657</c:v>
                </c:pt>
                <c:pt idx="42">
                  <c:v>0.66865358417895115</c:v>
                </c:pt>
                <c:pt idx="43">
                  <c:v>0.74168252583700645</c:v>
                </c:pt>
                <c:pt idx="44">
                  <c:v>0.67721053776778239</c:v>
                </c:pt>
                <c:pt idx="45">
                  <c:v>0.74002390263543227</c:v>
                </c:pt>
                <c:pt idx="46">
                  <c:v>0.69759561115963864</c:v>
                </c:pt>
                <c:pt idx="47">
                  <c:v>0.68085402701044262</c:v>
                </c:pt>
                <c:pt idx="48">
                  <c:v>0.65657088504483863</c:v>
                </c:pt>
                <c:pt idx="49">
                  <c:v>0.69102800934823772</c:v>
                </c:pt>
                <c:pt idx="50">
                  <c:v>0.68166920610966308</c:v>
                </c:pt>
                <c:pt idx="51">
                  <c:v>0.68326812319971142</c:v>
                </c:pt>
                <c:pt idx="52">
                  <c:v>0.68311011727117021</c:v>
                </c:pt>
                <c:pt idx="53">
                  <c:v>0.69577980198741152</c:v>
                </c:pt>
                <c:pt idx="54">
                  <c:v>0.70287848200088709</c:v>
                </c:pt>
                <c:pt idx="55">
                  <c:v>0.68229634663738548</c:v>
                </c:pt>
                <c:pt idx="56">
                  <c:v>0.67825562064131406</c:v>
                </c:pt>
                <c:pt idx="57">
                  <c:v>0.68562867920387516</c:v>
                </c:pt>
                <c:pt idx="58">
                  <c:v>0.72636456548208383</c:v>
                </c:pt>
                <c:pt idx="59">
                  <c:v>0.60033319361544835</c:v>
                </c:pt>
                <c:pt idx="60">
                  <c:v>0.6642757700339883</c:v>
                </c:pt>
                <c:pt idx="61">
                  <c:v>0.60178494725144027</c:v>
                </c:pt>
                <c:pt idx="62">
                  <c:v>0.62092304511041563</c:v>
                </c:pt>
                <c:pt idx="63">
                  <c:v>0.72064138690799762</c:v>
                </c:pt>
                <c:pt idx="64">
                  <c:v>0.68102289244626113</c:v>
                </c:pt>
                <c:pt idx="65">
                  <c:v>0.68499011229755769</c:v>
                </c:pt>
                <c:pt idx="66">
                  <c:v>0.61324135834893223</c:v>
                </c:pt>
                <c:pt idx="67">
                  <c:v>0.72518926299674913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3-534A-BF48-B1C09BFA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Ga/Fe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datering'!$U$1</c:f>
              <c:strCache>
                <c:ptCount val="1"/>
                <c:pt idx="0">
                  <c:v>Ga/Fe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datering'!$U$2:$U$69</c:f>
              <c:numCache>
                <c:formatCode>0.00</c:formatCode>
                <c:ptCount val="68"/>
                <c:pt idx="0">
                  <c:v>0.12589557982261906</c:v>
                </c:pt>
                <c:pt idx="1">
                  <c:v>0.10580585568170646</c:v>
                </c:pt>
                <c:pt idx="2">
                  <c:v>0.22154631392648097</c:v>
                </c:pt>
                <c:pt idx="3">
                  <c:v>0.17181284953504233</c:v>
                </c:pt>
                <c:pt idx="4">
                  <c:v>0.27128410015248694</c:v>
                </c:pt>
                <c:pt idx="5">
                  <c:v>0.17030332260758066</c:v>
                </c:pt>
                <c:pt idx="6">
                  <c:v>0.16636183474610453</c:v>
                </c:pt>
                <c:pt idx="7">
                  <c:v>0.19717113964460017</c:v>
                </c:pt>
                <c:pt idx="8">
                  <c:v>0.20099140955013789</c:v>
                </c:pt>
                <c:pt idx="9">
                  <c:v>0.28818033344016653</c:v>
                </c:pt>
                <c:pt idx="10">
                  <c:v>0.23569426582841468</c:v>
                </c:pt>
                <c:pt idx="11">
                  <c:v>0.25359752149439058</c:v>
                </c:pt>
                <c:pt idx="12">
                  <c:v>0.2370279755740361</c:v>
                </c:pt>
                <c:pt idx="13">
                  <c:v>0.13632667490348593</c:v>
                </c:pt>
                <c:pt idx="14">
                  <c:v>0.16008546605584884</c:v>
                </c:pt>
                <c:pt idx="15">
                  <c:v>0.25998674414841949</c:v>
                </c:pt>
                <c:pt idx="16">
                  <c:v>0.18971689508948353</c:v>
                </c:pt>
                <c:pt idx="17">
                  <c:v>0.18108032638176211</c:v>
                </c:pt>
                <c:pt idx="18">
                  <c:v>8.2300372129407384E-2</c:v>
                </c:pt>
                <c:pt idx="19">
                  <c:v>0.14041653305637494</c:v>
                </c:pt>
                <c:pt idx="20">
                  <c:v>0.14826346600014356</c:v>
                </c:pt>
                <c:pt idx="21">
                  <c:v>0.16792358204322769</c:v>
                </c:pt>
                <c:pt idx="22">
                  <c:v>0.17727224451770918</c:v>
                </c:pt>
                <c:pt idx="23">
                  <c:v>0.25029731344270034</c:v>
                </c:pt>
                <c:pt idx="24">
                  <c:v>0.16981510009674641</c:v>
                </c:pt>
                <c:pt idx="25">
                  <c:v>0.22734495372046065</c:v>
                </c:pt>
                <c:pt idx="26">
                  <c:v>0.10262223830444268</c:v>
                </c:pt>
                <c:pt idx="27">
                  <c:v>0.20657204316942973</c:v>
                </c:pt>
                <c:pt idx="28">
                  <c:v>0.18691312009341488</c:v>
                </c:pt>
                <c:pt idx="29">
                  <c:v>0.18390700641813679</c:v>
                </c:pt>
                <c:pt idx="30">
                  <c:v>0.25556558861929995</c:v>
                </c:pt>
                <c:pt idx="31">
                  <c:v>0.19439535421429605</c:v>
                </c:pt>
                <c:pt idx="32">
                  <c:v>0.23066231038482204</c:v>
                </c:pt>
                <c:pt idx="33">
                  <c:v>0.23145300491228635</c:v>
                </c:pt>
                <c:pt idx="34">
                  <c:v>0.17736824168137008</c:v>
                </c:pt>
                <c:pt idx="35">
                  <c:v>0.13499469770757944</c:v>
                </c:pt>
                <c:pt idx="36">
                  <c:v>0.20070720267222425</c:v>
                </c:pt>
                <c:pt idx="37">
                  <c:v>0.21237802338710873</c:v>
                </c:pt>
                <c:pt idx="38">
                  <c:v>0.18255587528275716</c:v>
                </c:pt>
                <c:pt idx="39">
                  <c:v>0.25195445671136385</c:v>
                </c:pt>
                <c:pt idx="40">
                  <c:v>0.14698834250984033</c:v>
                </c:pt>
                <c:pt idx="41">
                  <c:v>0.22643369905593733</c:v>
                </c:pt>
                <c:pt idx="42">
                  <c:v>0.17489115535434477</c:v>
                </c:pt>
                <c:pt idx="43">
                  <c:v>0.22496615337411657</c:v>
                </c:pt>
                <c:pt idx="44">
                  <c:v>0.10868795667613992</c:v>
                </c:pt>
                <c:pt idx="45">
                  <c:v>0.10596899635481197</c:v>
                </c:pt>
                <c:pt idx="46">
                  <c:v>0.1858582227888704</c:v>
                </c:pt>
                <c:pt idx="47">
                  <c:v>0.15177989389905874</c:v>
                </c:pt>
                <c:pt idx="48">
                  <c:v>0.14424257512707025</c:v>
                </c:pt>
                <c:pt idx="49">
                  <c:v>0.10653506227208273</c:v>
                </c:pt>
                <c:pt idx="50">
                  <c:v>0.21733370338226665</c:v>
                </c:pt>
                <c:pt idx="51">
                  <c:v>0.20730431407659805</c:v>
                </c:pt>
                <c:pt idx="52">
                  <c:v>0.14845883749125005</c:v>
                </c:pt>
                <c:pt idx="53">
                  <c:v>0.21365127832919181</c:v>
                </c:pt>
                <c:pt idx="54">
                  <c:v>0.20572029752382476</c:v>
                </c:pt>
                <c:pt idx="55">
                  <c:v>0.21036544861243875</c:v>
                </c:pt>
                <c:pt idx="56">
                  <c:v>8.6903517503617606E-2</c:v>
                </c:pt>
                <c:pt idx="57">
                  <c:v>0.1635105532779782</c:v>
                </c:pt>
                <c:pt idx="58">
                  <c:v>0.22119268462275743</c:v>
                </c:pt>
                <c:pt idx="59">
                  <c:v>0.17016890114172936</c:v>
                </c:pt>
                <c:pt idx="60">
                  <c:v>0.20144959335845919</c:v>
                </c:pt>
                <c:pt idx="61">
                  <c:v>0.15957592389369746</c:v>
                </c:pt>
                <c:pt idx="62">
                  <c:v>0.1707261575896451</c:v>
                </c:pt>
                <c:pt idx="63">
                  <c:v>0.26288466143619249</c:v>
                </c:pt>
                <c:pt idx="64">
                  <c:v>0.13737317845265207</c:v>
                </c:pt>
                <c:pt idx="65">
                  <c:v>0.16055546174448579</c:v>
                </c:pt>
                <c:pt idx="66">
                  <c:v>0.15502758342183243</c:v>
                </c:pt>
                <c:pt idx="67">
                  <c:v>0.22511720736907295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AC-B34C-82EF-97267872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Se/Fe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datering'!$V$1</c:f>
              <c:strCache>
                <c:ptCount val="1"/>
                <c:pt idx="0">
                  <c:v>Se/Fe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datering'!$V$2:$V$69</c:f>
              <c:numCache>
                <c:formatCode>0.00</c:formatCode>
                <c:ptCount val="68"/>
                <c:pt idx="0">
                  <c:v>0.40431966321022983</c:v>
                </c:pt>
                <c:pt idx="1">
                  <c:v>0.21183926884710877</c:v>
                </c:pt>
                <c:pt idx="2">
                  <c:v>0.4547843058724908</c:v>
                </c:pt>
                <c:pt idx="3">
                  <c:v>0.25355317626253471</c:v>
                </c:pt>
                <c:pt idx="4">
                  <c:v>0.33286873927691218</c:v>
                </c:pt>
                <c:pt idx="5">
                  <c:v>0.21791386169160321</c:v>
                </c:pt>
                <c:pt idx="6">
                  <c:v>0.28577854199162572</c:v>
                </c:pt>
                <c:pt idx="7">
                  <c:v>0.23125220025652005</c:v>
                </c:pt>
                <c:pt idx="8">
                  <c:v>0.2479863614783786</c:v>
                </c:pt>
                <c:pt idx="9">
                  <c:v>0.28485629667736972</c:v>
                </c:pt>
                <c:pt idx="10">
                  <c:v>0.33300951692012043</c:v>
                </c:pt>
                <c:pt idx="11">
                  <c:v>0.20740886058402178</c:v>
                </c:pt>
                <c:pt idx="12">
                  <c:v>0.34327519804526718</c:v>
                </c:pt>
                <c:pt idx="13">
                  <c:v>0.35637833593265916</c:v>
                </c:pt>
                <c:pt idx="14">
                  <c:v>0.41293920816242802</c:v>
                </c:pt>
                <c:pt idx="15">
                  <c:v>0.34325047049529167</c:v>
                </c:pt>
                <c:pt idx="16">
                  <c:v>0.36871834333693027</c:v>
                </c:pt>
                <c:pt idx="17">
                  <c:v>0.2519318610045872</c:v>
                </c:pt>
                <c:pt idx="18">
                  <c:v>0.21387152243821245</c:v>
                </c:pt>
                <c:pt idx="19">
                  <c:v>0.18240405790316591</c:v>
                </c:pt>
                <c:pt idx="20">
                  <c:v>0.14280560428665182</c:v>
                </c:pt>
                <c:pt idx="21">
                  <c:v>0.19441754000131883</c:v>
                </c:pt>
                <c:pt idx="22">
                  <c:v>0.1808601687870057</c:v>
                </c:pt>
                <c:pt idx="23">
                  <c:v>0.23024637932466679</c:v>
                </c:pt>
                <c:pt idx="24">
                  <c:v>0.30118865517132315</c:v>
                </c:pt>
                <c:pt idx="25">
                  <c:v>0.29969106542492441</c:v>
                </c:pt>
                <c:pt idx="26">
                  <c:v>0.16261646150663189</c:v>
                </c:pt>
                <c:pt idx="27">
                  <c:v>0.17842845536598889</c:v>
                </c:pt>
                <c:pt idx="28">
                  <c:v>0.29260963830647724</c:v>
                </c:pt>
                <c:pt idx="29">
                  <c:v>0.138135902996988</c:v>
                </c:pt>
                <c:pt idx="30">
                  <c:v>0.17526603368490012</c:v>
                </c:pt>
                <c:pt idx="31">
                  <c:v>0.27089419763093414</c:v>
                </c:pt>
                <c:pt idx="32">
                  <c:v>0.22916819577264666</c:v>
                </c:pt>
                <c:pt idx="33">
                  <c:v>0.30452753357808449</c:v>
                </c:pt>
                <c:pt idx="34">
                  <c:v>0.2526216784029871</c:v>
                </c:pt>
                <c:pt idx="35">
                  <c:v>0.32440859575436848</c:v>
                </c:pt>
                <c:pt idx="36">
                  <c:v>0.14648178501793926</c:v>
                </c:pt>
                <c:pt idx="37">
                  <c:v>0.25628801269757667</c:v>
                </c:pt>
                <c:pt idx="38">
                  <c:v>0.19861319005781525</c:v>
                </c:pt>
                <c:pt idx="39">
                  <c:v>0.18741142537342154</c:v>
                </c:pt>
                <c:pt idx="40">
                  <c:v>0.26468844259184726</c:v>
                </c:pt>
                <c:pt idx="41">
                  <c:v>0.28936079275584908</c:v>
                </c:pt>
                <c:pt idx="42">
                  <c:v>0.2325861206260072</c:v>
                </c:pt>
                <c:pt idx="43">
                  <c:v>0.28996461760483205</c:v>
                </c:pt>
                <c:pt idx="44">
                  <c:v>0.22190354682732485</c:v>
                </c:pt>
                <c:pt idx="45">
                  <c:v>0.21609286530059002</c:v>
                </c:pt>
                <c:pt idx="46">
                  <c:v>0.22769034874683772</c:v>
                </c:pt>
                <c:pt idx="47">
                  <c:v>0.18555795459770702</c:v>
                </c:pt>
                <c:pt idx="48">
                  <c:v>0.21698837346419131</c:v>
                </c:pt>
                <c:pt idx="49">
                  <c:v>0.19840928261303487</c:v>
                </c:pt>
                <c:pt idx="50">
                  <c:v>0.23762433647895986</c:v>
                </c:pt>
                <c:pt idx="51">
                  <c:v>0.20810330524455961</c:v>
                </c:pt>
                <c:pt idx="52">
                  <c:v>0.17437826971912973</c:v>
                </c:pt>
                <c:pt idx="53">
                  <c:v>0.20168082506516502</c:v>
                </c:pt>
                <c:pt idx="54">
                  <c:v>0.14735664670130993</c:v>
                </c:pt>
                <c:pt idx="55">
                  <c:v>0.18925717814649987</c:v>
                </c:pt>
                <c:pt idx="56">
                  <c:v>0.17160166700501128</c:v>
                </c:pt>
                <c:pt idx="57">
                  <c:v>0.22506445328514238</c:v>
                </c:pt>
                <c:pt idx="58">
                  <c:v>0.28345039310928444</c:v>
                </c:pt>
                <c:pt idx="59">
                  <c:v>0.11051709470424279</c:v>
                </c:pt>
                <c:pt idx="60">
                  <c:v>0.17530232770370607</c:v>
                </c:pt>
                <c:pt idx="61">
                  <c:v>0.30146458453171626</c:v>
                </c:pt>
                <c:pt idx="62">
                  <c:v>0.25267349719154492</c:v>
                </c:pt>
                <c:pt idx="63">
                  <c:v>0.18536893316115424</c:v>
                </c:pt>
                <c:pt idx="64">
                  <c:v>0.29293036783240367</c:v>
                </c:pt>
                <c:pt idx="65">
                  <c:v>0.28463842986455129</c:v>
                </c:pt>
                <c:pt idx="66">
                  <c:v>0.27938171271628875</c:v>
                </c:pt>
                <c:pt idx="67">
                  <c:v>0.34265515303900362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4C-5549-9DD1-88C720706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Br/Fe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datering'!$W$1</c:f>
              <c:strCache>
                <c:ptCount val="1"/>
                <c:pt idx="0">
                  <c:v>Br/Fe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datering'!$W$2:$W$69</c:f>
              <c:numCache>
                <c:formatCode>0.00</c:formatCode>
                <c:ptCount val="68"/>
                <c:pt idx="0">
                  <c:v>0.67284048059978419</c:v>
                </c:pt>
                <c:pt idx="1">
                  <c:v>0.64704954892749345</c:v>
                </c:pt>
                <c:pt idx="2">
                  <c:v>0.61699576887712726</c:v>
                </c:pt>
                <c:pt idx="3">
                  <c:v>0.5946871631542624</c:v>
                </c:pt>
                <c:pt idx="4">
                  <c:v>0.55650078776646783</c:v>
                </c:pt>
                <c:pt idx="5">
                  <c:v>0.55811925812108065</c:v>
                </c:pt>
                <c:pt idx="6">
                  <c:v>0.55077953239085353</c:v>
                </c:pt>
                <c:pt idx="7">
                  <c:v>0.50792301031986042</c:v>
                </c:pt>
                <c:pt idx="8">
                  <c:v>0.53515908141247959</c:v>
                </c:pt>
                <c:pt idx="9">
                  <c:v>0.49037160636290655</c:v>
                </c:pt>
                <c:pt idx="10">
                  <c:v>0.51107546355835853</c:v>
                </c:pt>
                <c:pt idx="11">
                  <c:v>0.45057537344055582</c:v>
                </c:pt>
                <c:pt idx="12">
                  <c:v>0.49853926402408455</c:v>
                </c:pt>
                <c:pt idx="13">
                  <c:v>0.47155208310659946</c:v>
                </c:pt>
                <c:pt idx="14">
                  <c:v>0.49264006408805161</c:v>
                </c:pt>
                <c:pt idx="15">
                  <c:v>0.53691198937890117</c:v>
                </c:pt>
                <c:pt idx="16">
                  <c:v>0.47921767329766352</c:v>
                </c:pt>
                <c:pt idx="17">
                  <c:v>0.47870093315124168</c:v>
                </c:pt>
                <c:pt idx="18">
                  <c:v>0.47510157980887086</c:v>
                </c:pt>
                <c:pt idx="19">
                  <c:v>0.56406118641016245</c:v>
                </c:pt>
                <c:pt idx="20">
                  <c:v>0.47065615441554814</c:v>
                </c:pt>
                <c:pt idx="21">
                  <c:v>0.45375326136623589</c:v>
                </c:pt>
                <c:pt idx="22">
                  <c:v>0.48318007901467996</c:v>
                </c:pt>
                <c:pt idx="23">
                  <c:v>0.48040554879341019</c:v>
                </c:pt>
                <c:pt idx="24">
                  <c:v>0.43608911455305172</c:v>
                </c:pt>
                <c:pt idx="25">
                  <c:v>0.40208417361195459</c:v>
                </c:pt>
                <c:pt idx="26">
                  <c:v>0.39364298042517121</c:v>
                </c:pt>
                <c:pt idx="27">
                  <c:v>0.41742306516052591</c:v>
                </c:pt>
                <c:pt idx="28">
                  <c:v>0.4124053602158616</c:v>
                </c:pt>
                <c:pt idx="29">
                  <c:v>0.3946565339473832</c:v>
                </c:pt>
                <c:pt idx="30">
                  <c:v>0.37619105176210288</c:v>
                </c:pt>
                <c:pt idx="31">
                  <c:v>0.38378899924615878</c:v>
                </c:pt>
                <c:pt idx="32">
                  <c:v>0.38128848838876395</c:v>
                </c:pt>
                <c:pt idx="33">
                  <c:v>0.38758634689787541</c:v>
                </c:pt>
                <c:pt idx="34">
                  <c:v>0.37909084118004316</c:v>
                </c:pt>
                <c:pt idx="35">
                  <c:v>0.41212340470674336</c:v>
                </c:pt>
                <c:pt idx="36">
                  <c:v>0.38892938298293511</c:v>
                </c:pt>
                <c:pt idx="37">
                  <c:v>0.42201682397089835</c:v>
                </c:pt>
                <c:pt idx="38">
                  <c:v>0.37750659982354956</c:v>
                </c:pt>
                <c:pt idx="39">
                  <c:v>0.38785740025039511</c:v>
                </c:pt>
                <c:pt idx="40">
                  <c:v>0.39607036972394172</c:v>
                </c:pt>
                <c:pt idx="41">
                  <c:v>0.43455553898736499</c:v>
                </c:pt>
                <c:pt idx="42">
                  <c:v>0.40663889883642546</c:v>
                </c:pt>
                <c:pt idx="43">
                  <c:v>0.35260808451456727</c:v>
                </c:pt>
                <c:pt idx="44">
                  <c:v>0.29564270745333854</c:v>
                </c:pt>
                <c:pt idx="45">
                  <c:v>0.28999253754266124</c:v>
                </c:pt>
                <c:pt idx="46">
                  <c:v>0.26353435112212154</c:v>
                </c:pt>
                <c:pt idx="47">
                  <c:v>0.21354835350906254</c:v>
                </c:pt>
                <c:pt idx="48">
                  <c:v>0.23294648783807048</c:v>
                </c:pt>
                <c:pt idx="49">
                  <c:v>0.23429545824635375</c:v>
                </c:pt>
                <c:pt idx="50">
                  <c:v>0.22895250527942421</c:v>
                </c:pt>
                <c:pt idx="51">
                  <c:v>0.21629165724129429</c:v>
                </c:pt>
                <c:pt idx="52">
                  <c:v>0.22677393002383348</c:v>
                </c:pt>
                <c:pt idx="53">
                  <c:v>0.22250669903966463</c:v>
                </c:pt>
                <c:pt idx="54">
                  <c:v>0.24173646532512466</c:v>
                </c:pt>
                <c:pt idx="55">
                  <c:v>0.22364523743339482</c:v>
                </c:pt>
                <c:pt idx="56">
                  <c:v>0.22772302463505248</c:v>
                </c:pt>
                <c:pt idx="57">
                  <c:v>0.24279568883415528</c:v>
                </c:pt>
                <c:pt idx="58">
                  <c:v>0.28168772573739631</c:v>
                </c:pt>
                <c:pt idx="59">
                  <c:v>0.22774793201096988</c:v>
                </c:pt>
                <c:pt idx="60">
                  <c:v>0.28555889369169185</c:v>
                </c:pt>
                <c:pt idx="61">
                  <c:v>0.29976888898317694</c:v>
                </c:pt>
                <c:pt idx="62">
                  <c:v>0.26929408280519063</c:v>
                </c:pt>
                <c:pt idx="63">
                  <c:v>0.24651375140942053</c:v>
                </c:pt>
                <c:pt idx="64">
                  <c:v>0.22509337375529825</c:v>
                </c:pt>
                <c:pt idx="65">
                  <c:v>0.26287406480924558</c:v>
                </c:pt>
                <c:pt idx="66">
                  <c:v>0.23955212193103331</c:v>
                </c:pt>
                <c:pt idx="67">
                  <c:v>0.28506877055886626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29-3E42-82E3-90EBDF49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Rb/Fe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datering'!$X$1</c:f>
              <c:strCache>
                <c:ptCount val="1"/>
                <c:pt idx="0">
                  <c:v>Rb/Fe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datering'!$X$2:$X$69</c:f>
              <c:numCache>
                <c:formatCode>0.00</c:formatCode>
                <c:ptCount val="68"/>
                <c:pt idx="0">
                  <c:v>0.79924213104262232</c:v>
                </c:pt>
                <c:pt idx="1">
                  <c:v>0.79742924845195273</c:v>
                </c:pt>
                <c:pt idx="2">
                  <c:v>0.79346060580811473</c:v>
                </c:pt>
                <c:pt idx="3">
                  <c:v>0.78153313777635436</c:v>
                </c:pt>
                <c:pt idx="4">
                  <c:v>0.73412764075596593</c:v>
                </c:pt>
                <c:pt idx="5">
                  <c:v>0.75783939961956237</c:v>
                </c:pt>
                <c:pt idx="6">
                  <c:v>0.75055829513689165</c:v>
                </c:pt>
                <c:pt idx="7">
                  <c:v>0.7854024956313308</c:v>
                </c:pt>
                <c:pt idx="8">
                  <c:v>0.82041968121048625</c:v>
                </c:pt>
                <c:pt idx="9">
                  <c:v>0.71797732180342211</c:v>
                </c:pt>
                <c:pt idx="10">
                  <c:v>0.77008262156189711</c:v>
                </c:pt>
                <c:pt idx="11">
                  <c:v>0.71070026413313403</c:v>
                </c:pt>
                <c:pt idx="12">
                  <c:v>0.72934291503841708</c:v>
                </c:pt>
                <c:pt idx="13">
                  <c:v>0.71114253897586632</c:v>
                </c:pt>
                <c:pt idx="14">
                  <c:v>0.75148453478250643</c:v>
                </c:pt>
                <c:pt idx="15">
                  <c:v>0.72791976317740059</c:v>
                </c:pt>
                <c:pt idx="16">
                  <c:v>0.72038771598944895</c:v>
                </c:pt>
                <c:pt idx="17">
                  <c:v>0.70597830920644766</c:v>
                </c:pt>
                <c:pt idx="18">
                  <c:v>0.72748284221902448</c:v>
                </c:pt>
                <c:pt idx="19">
                  <c:v>0.72522853867656567</c:v>
                </c:pt>
                <c:pt idx="20">
                  <c:v>0.73706698439014162</c:v>
                </c:pt>
                <c:pt idx="21">
                  <c:v>0.73022595131141632</c:v>
                </c:pt>
                <c:pt idx="22">
                  <c:v>0.72497768101131277</c:v>
                </c:pt>
                <c:pt idx="23">
                  <c:v>0.78576164295311601</c:v>
                </c:pt>
                <c:pt idx="24">
                  <c:v>0.72802946584674155</c:v>
                </c:pt>
                <c:pt idx="25">
                  <c:v>0.74287861306220981</c:v>
                </c:pt>
                <c:pt idx="26">
                  <c:v>0.72754849439666613</c:v>
                </c:pt>
                <c:pt idx="27">
                  <c:v>0.75125936121560744</c:v>
                </c:pt>
                <c:pt idx="28">
                  <c:v>0.75401202059638384</c:v>
                </c:pt>
                <c:pt idx="29">
                  <c:v>0.73692770834006893</c:v>
                </c:pt>
                <c:pt idx="30">
                  <c:v>0.71837444085112789</c:v>
                </c:pt>
                <c:pt idx="31">
                  <c:v>0.70962144349481782</c:v>
                </c:pt>
                <c:pt idx="32">
                  <c:v>0.7529893475871916</c:v>
                </c:pt>
                <c:pt idx="33">
                  <c:v>0.73478318942347554</c:v>
                </c:pt>
                <c:pt idx="34">
                  <c:v>0.71988446856098087</c:v>
                </c:pt>
                <c:pt idx="35">
                  <c:v>0.71867260212860151</c:v>
                </c:pt>
                <c:pt idx="36">
                  <c:v>0.73241338880620399</c:v>
                </c:pt>
                <c:pt idx="37">
                  <c:v>0.7378098740777419</c:v>
                </c:pt>
                <c:pt idx="38">
                  <c:v>0.73178422327331449</c:v>
                </c:pt>
                <c:pt idx="39">
                  <c:v>0.71025374848513256</c:v>
                </c:pt>
                <c:pt idx="40">
                  <c:v>0.7379168259547626</c:v>
                </c:pt>
                <c:pt idx="41">
                  <c:v>0.75574492541667715</c:v>
                </c:pt>
                <c:pt idx="42">
                  <c:v>0.71688638009765948</c:v>
                </c:pt>
                <c:pt idx="43">
                  <c:v>0.71822697584114537</c:v>
                </c:pt>
                <c:pt idx="44">
                  <c:v>0.69178111427458067</c:v>
                </c:pt>
                <c:pt idx="45">
                  <c:v>0.6963556881585341</c:v>
                </c:pt>
                <c:pt idx="46">
                  <c:v>0.65058346164584879</c:v>
                </c:pt>
                <c:pt idx="47">
                  <c:v>0.65665800943249431</c:v>
                </c:pt>
                <c:pt idx="48">
                  <c:v>0.66470225746100953</c:v>
                </c:pt>
                <c:pt idx="49">
                  <c:v>0.6675907574521377</c:v>
                </c:pt>
                <c:pt idx="50">
                  <c:v>0.6980779131207322</c:v>
                </c:pt>
                <c:pt idx="51">
                  <c:v>0.66137702491006523</c:v>
                </c:pt>
                <c:pt idx="52">
                  <c:v>0.68312763422470746</c:v>
                </c:pt>
                <c:pt idx="53">
                  <c:v>0.66384830727563882</c:v>
                </c:pt>
                <c:pt idx="54">
                  <c:v>0.67484672761770237</c:v>
                </c:pt>
                <c:pt idx="55">
                  <c:v>0.66494466978978228</c:v>
                </c:pt>
                <c:pt idx="56">
                  <c:v>0.68664087943641605</c:v>
                </c:pt>
                <c:pt idx="57">
                  <c:v>0.69696847788104588</c:v>
                </c:pt>
                <c:pt idx="58">
                  <c:v>0.64156012953911734</c:v>
                </c:pt>
                <c:pt idx="59">
                  <c:v>0.70125994317051676</c:v>
                </c:pt>
                <c:pt idx="60">
                  <c:v>0.69593479417163651</c:v>
                </c:pt>
                <c:pt idx="61">
                  <c:v>0.71545704833499379</c:v>
                </c:pt>
                <c:pt idx="62">
                  <c:v>0.71699176682090737</c:v>
                </c:pt>
                <c:pt idx="63">
                  <c:v>0.68897728079472631</c:v>
                </c:pt>
                <c:pt idx="64">
                  <c:v>0.70823172678589708</c:v>
                </c:pt>
                <c:pt idx="65">
                  <c:v>0.69792854744008193</c:v>
                </c:pt>
                <c:pt idx="66">
                  <c:v>0.70717636132888473</c:v>
                </c:pt>
                <c:pt idx="67">
                  <c:v>0.71545505332572401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B-A449-B2F0-CE4455B44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Sr/Fe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datering'!$Y$1</c:f>
              <c:strCache>
                <c:ptCount val="1"/>
                <c:pt idx="0">
                  <c:v>Sr/Fe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datering'!$Y$2:$Y$69</c:f>
              <c:numCache>
                <c:formatCode>0.00</c:formatCode>
                <c:ptCount val="68"/>
                <c:pt idx="0">
                  <c:v>0.48614901094227825</c:v>
                </c:pt>
                <c:pt idx="1">
                  <c:v>0.51125128536759001</c:v>
                </c:pt>
                <c:pt idx="2">
                  <c:v>0.47795535628397207</c:v>
                </c:pt>
                <c:pt idx="3">
                  <c:v>0.49366171078146792</c:v>
                </c:pt>
                <c:pt idx="4">
                  <c:v>0.50261130223792017</c:v>
                </c:pt>
                <c:pt idx="5">
                  <c:v>0.45076655558988055</c:v>
                </c:pt>
                <c:pt idx="6">
                  <c:v>0.47919757036917598</c:v>
                </c:pt>
                <c:pt idx="7">
                  <c:v>0.47295186046721166</c:v>
                </c:pt>
                <c:pt idx="8">
                  <c:v>0.46941027744497832</c:v>
                </c:pt>
                <c:pt idx="9">
                  <c:v>0.45394916005861552</c:v>
                </c:pt>
                <c:pt idx="10">
                  <c:v>0.4578305945087971</c:v>
                </c:pt>
                <c:pt idx="11">
                  <c:v>0.466084933204303</c:v>
                </c:pt>
                <c:pt idx="12">
                  <c:v>0.44700993009078716</c:v>
                </c:pt>
                <c:pt idx="13">
                  <c:v>0.42752981839000725</c:v>
                </c:pt>
                <c:pt idx="14">
                  <c:v>0.45176419881637875</c:v>
                </c:pt>
                <c:pt idx="15">
                  <c:v>0.45084554522777437</c:v>
                </c:pt>
                <c:pt idx="16">
                  <c:v>0.44765291284347819</c:v>
                </c:pt>
                <c:pt idx="17">
                  <c:v>0.431521647521037</c:v>
                </c:pt>
                <c:pt idx="18">
                  <c:v>0.43481387474074812</c:v>
                </c:pt>
                <c:pt idx="19">
                  <c:v>0.43157899714830023</c:v>
                </c:pt>
                <c:pt idx="20">
                  <c:v>0.43832966252563593</c:v>
                </c:pt>
                <c:pt idx="21">
                  <c:v>0.4630711681746445</c:v>
                </c:pt>
                <c:pt idx="22">
                  <c:v>0.43366818535199447</c:v>
                </c:pt>
                <c:pt idx="23">
                  <c:v>0.4153393500612923</c:v>
                </c:pt>
                <c:pt idx="24">
                  <c:v>0.43773884254899437</c:v>
                </c:pt>
                <c:pt idx="25">
                  <c:v>0.42783270549912622</c:v>
                </c:pt>
                <c:pt idx="26">
                  <c:v>0.4242249160061265</c:v>
                </c:pt>
                <c:pt idx="27">
                  <c:v>0.3870516583055077</c:v>
                </c:pt>
                <c:pt idx="28">
                  <c:v>0.43623150188149629</c:v>
                </c:pt>
                <c:pt idx="29">
                  <c:v>0.40433790047249119</c:v>
                </c:pt>
                <c:pt idx="30">
                  <c:v>0.42725181966661829</c:v>
                </c:pt>
                <c:pt idx="31">
                  <c:v>0.40781590003711682</c:v>
                </c:pt>
                <c:pt idx="32">
                  <c:v>0.42213246227261214</c:v>
                </c:pt>
                <c:pt idx="33">
                  <c:v>0.40493754308045171</c:v>
                </c:pt>
                <c:pt idx="34">
                  <c:v>0.42219820883386527</c:v>
                </c:pt>
                <c:pt idx="35">
                  <c:v>0.39735962944327829</c:v>
                </c:pt>
                <c:pt idx="36">
                  <c:v>0.40251519920713863</c:v>
                </c:pt>
                <c:pt idx="37">
                  <c:v>0.40820138728131106</c:v>
                </c:pt>
                <c:pt idx="38">
                  <c:v>0.3869223551539826</c:v>
                </c:pt>
                <c:pt idx="39">
                  <c:v>0.40728529194231633</c:v>
                </c:pt>
                <c:pt idx="40">
                  <c:v>0.404888078937572</c:v>
                </c:pt>
                <c:pt idx="41">
                  <c:v>0.425610621418201</c:v>
                </c:pt>
                <c:pt idx="42">
                  <c:v>0.39709523290721221</c:v>
                </c:pt>
                <c:pt idx="43">
                  <c:v>0.39360678512387304</c:v>
                </c:pt>
                <c:pt idx="44">
                  <c:v>0.35830887729823663</c:v>
                </c:pt>
                <c:pt idx="45">
                  <c:v>0.36786173507921366</c:v>
                </c:pt>
                <c:pt idx="46">
                  <c:v>0.34069326286445661</c:v>
                </c:pt>
                <c:pt idx="47">
                  <c:v>0.34470598224313054</c:v>
                </c:pt>
                <c:pt idx="48">
                  <c:v>0.32012616025741097</c:v>
                </c:pt>
                <c:pt idx="49">
                  <c:v>0.33728962765255244</c:v>
                </c:pt>
                <c:pt idx="50">
                  <c:v>0.35067867924116025</c:v>
                </c:pt>
                <c:pt idx="51">
                  <c:v>0.35167285558513228</c:v>
                </c:pt>
                <c:pt idx="52">
                  <c:v>0.36563859539192867</c:v>
                </c:pt>
                <c:pt idx="53">
                  <c:v>0.36716618814724628</c:v>
                </c:pt>
                <c:pt idx="54">
                  <c:v>0.35659880783023101</c:v>
                </c:pt>
                <c:pt idx="55">
                  <c:v>0.37254870037514537</c:v>
                </c:pt>
                <c:pt idx="56">
                  <c:v>0.36981571112154066</c:v>
                </c:pt>
                <c:pt idx="57">
                  <c:v>0.38508031863794928</c:v>
                </c:pt>
                <c:pt idx="58">
                  <c:v>0.39504380195499633</c:v>
                </c:pt>
                <c:pt idx="59">
                  <c:v>0.41519681866377256</c:v>
                </c:pt>
                <c:pt idx="60">
                  <c:v>0.37700497183216158</c:v>
                </c:pt>
                <c:pt idx="61">
                  <c:v>0.42745337499370589</c:v>
                </c:pt>
                <c:pt idx="62">
                  <c:v>0.42737370717342033</c:v>
                </c:pt>
                <c:pt idx="63">
                  <c:v>0.44651352471209521</c:v>
                </c:pt>
                <c:pt idx="64">
                  <c:v>0.44782904060514339</c:v>
                </c:pt>
                <c:pt idx="65">
                  <c:v>0.41259496787659389</c:v>
                </c:pt>
                <c:pt idx="66">
                  <c:v>0.46252741210228565</c:v>
                </c:pt>
                <c:pt idx="67">
                  <c:v>0.42774963121830423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1F-F54A-A228-D6C52ADE6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Y/Fe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datering'!$Z$1</c:f>
              <c:strCache>
                <c:ptCount val="1"/>
                <c:pt idx="0">
                  <c:v>Y/Fe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datering'!$Z$2:$Z$69</c:f>
              <c:numCache>
                <c:formatCode>0.00</c:formatCode>
                <c:ptCount val="68"/>
                <c:pt idx="0">
                  <c:v>0.13521965962459115</c:v>
                </c:pt>
                <c:pt idx="1">
                  <c:v>0.11374905303769769</c:v>
                </c:pt>
                <c:pt idx="2">
                  <c:v>0.18821350267958098</c:v>
                </c:pt>
                <c:pt idx="3">
                  <c:v>0.24914715924727862</c:v>
                </c:pt>
                <c:pt idx="4">
                  <c:v>0.26324199211755717</c:v>
                </c:pt>
                <c:pt idx="5">
                  <c:v>0.1700325360011988</c:v>
                </c:pt>
                <c:pt idx="6">
                  <c:v>0.16913071609905614</c:v>
                </c:pt>
                <c:pt idx="7">
                  <c:v>0.10658507775769741</c:v>
                </c:pt>
                <c:pt idx="8">
                  <c:v>0.11726609685787497</c:v>
                </c:pt>
                <c:pt idx="9">
                  <c:v>0.13571645460446699</c:v>
                </c:pt>
                <c:pt idx="10">
                  <c:v>0.18844646087521305</c:v>
                </c:pt>
                <c:pt idx="11">
                  <c:v>0.13232219571953557</c:v>
                </c:pt>
                <c:pt idx="12">
                  <c:v>0.22577607607509514</c:v>
                </c:pt>
                <c:pt idx="13">
                  <c:v>0.16080631866268877</c:v>
                </c:pt>
                <c:pt idx="14">
                  <c:v>0.11415015154696322</c:v>
                </c:pt>
                <c:pt idx="15">
                  <c:v>0.21307774027138598</c:v>
                </c:pt>
                <c:pt idx="16">
                  <c:v>0.23323022343873651</c:v>
                </c:pt>
                <c:pt idx="17">
                  <c:v>7.3113125405267404E-2</c:v>
                </c:pt>
                <c:pt idx="18">
                  <c:v>0.26458178260130344</c:v>
                </c:pt>
                <c:pt idx="19">
                  <c:v>0.24620875663868488</c:v>
                </c:pt>
                <c:pt idx="20">
                  <c:v>0.22380357105734056</c:v>
                </c:pt>
                <c:pt idx="21">
                  <c:v>0.29466678842122451</c:v>
                </c:pt>
                <c:pt idx="22">
                  <c:v>0.23536841346252263</c:v>
                </c:pt>
                <c:pt idx="23">
                  <c:v>0.12933694035504295</c:v>
                </c:pt>
                <c:pt idx="24">
                  <c:v>0.2296007131864998</c:v>
                </c:pt>
                <c:pt idx="25">
                  <c:v>0.14684589185098579</c:v>
                </c:pt>
                <c:pt idx="26">
                  <c:v>0.10891060522831522</c:v>
                </c:pt>
                <c:pt idx="27">
                  <c:v>0.11033826297543643</c:v>
                </c:pt>
                <c:pt idx="28">
                  <c:v>0.13163213820906164</c:v>
                </c:pt>
                <c:pt idx="29">
                  <c:v>0.29108829739272213</c:v>
                </c:pt>
                <c:pt idx="30">
                  <c:v>0.18637201713962051</c:v>
                </c:pt>
                <c:pt idx="31">
                  <c:v>0.12732711202540656</c:v>
                </c:pt>
                <c:pt idx="32">
                  <c:v>0.22518788016555144</c:v>
                </c:pt>
                <c:pt idx="33">
                  <c:v>0.12091858313903062</c:v>
                </c:pt>
                <c:pt idx="34">
                  <c:v>0.19395281131634662</c:v>
                </c:pt>
                <c:pt idx="35">
                  <c:v>0.26811459746740407</c:v>
                </c:pt>
                <c:pt idx="36">
                  <c:v>0.17759909971471405</c:v>
                </c:pt>
                <c:pt idx="37">
                  <c:v>0.15457867913561812</c:v>
                </c:pt>
                <c:pt idx="38">
                  <c:v>0.12045737726208634</c:v>
                </c:pt>
                <c:pt idx="39">
                  <c:v>0.25256042953598934</c:v>
                </c:pt>
                <c:pt idx="40">
                  <c:v>8.6568639138895703E-2</c:v>
                </c:pt>
                <c:pt idx="41">
                  <c:v>0.1698580846955455</c:v>
                </c:pt>
                <c:pt idx="42">
                  <c:v>0.13393628935502194</c:v>
                </c:pt>
                <c:pt idx="43">
                  <c:v>6.7154371860529222E-2</c:v>
                </c:pt>
                <c:pt idx="44">
                  <c:v>0.14646680892744435</c:v>
                </c:pt>
                <c:pt idx="45">
                  <c:v>0.19258555416083106</c:v>
                </c:pt>
                <c:pt idx="46">
                  <c:v>0.12999269694953847</c:v>
                </c:pt>
                <c:pt idx="47">
                  <c:v>0.15422617566836258</c:v>
                </c:pt>
                <c:pt idx="48">
                  <c:v>0.18237380786613647</c:v>
                </c:pt>
                <c:pt idx="49">
                  <c:v>0.26378454470335094</c:v>
                </c:pt>
                <c:pt idx="50">
                  <c:v>0.16390412918601449</c:v>
                </c:pt>
                <c:pt idx="51">
                  <c:v>0.2059415670314583</c:v>
                </c:pt>
                <c:pt idx="52">
                  <c:v>0.12616705744320103</c:v>
                </c:pt>
                <c:pt idx="53">
                  <c:v>7.8810456055184802E-2</c:v>
                </c:pt>
                <c:pt idx="54">
                  <c:v>0.16964205567407503</c:v>
                </c:pt>
                <c:pt idx="55">
                  <c:v>0.15744471330533472</c:v>
                </c:pt>
                <c:pt idx="56">
                  <c:v>0.26296834089826826</c:v>
                </c:pt>
                <c:pt idx="57">
                  <c:v>0.20514856190997235</c:v>
                </c:pt>
                <c:pt idx="58">
                  <c:v>0.21150439004093582</c:v>
                </c:pt>
                <c:pt idx="59">
                  <c:v>0.16840145456469641</c:v>
                </c:pt>
                <c:pt idx="60">
                  <c:v>0.2039651781878197</c:v>
                </c:pt>
                <c:pt idx="61">
                  <c:v>0.11156393395134609</c:v>
                </c:pt>
                <c:pt idx="62">
                  <c:v>0.12939384838714491</c:v>
                </c:pt>
                <c:pt idx="63">
                  <c:v>0.12736927138346116</c:v>
                </c:pt>
                <c:pt idx="64">
                  <c:v>0.15933792301298172</c:v>
                </c:pt>
                <c:pt idx="65">
                  <c:v>0.1317624485112654</c:v>
                </c:pt>
                <c:pt idx="66">
                  <c:v>8.0078278183228491E-2</c:v>
                </c:pt>
                <c:pt idx="67">
                  <c:v>0.17950199990407195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5-CF4E-B390-53A56D764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5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Zr/Fe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datering'!$AA$1</c:f>
              <c:strCache>
                <c:ptCount val="1"/>
                <c:pt idx="0">
                  <c:v>Zr/Fe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datering'!$AA$2:$AA$69</c:f>
              <c:numCache>
                <c:formatCode>0.00</c:formatCode>
                <c:ptCount val="68"/>
                <c:pt idx="0">
                  <c:v>0.58632070766128486</c:v>
                </c:pt>
                <c:pt idx="1">
                  <c:v>0.47926382235234966</c:v>
                </c:pt>
                <c:pt idx="2">
                  <c:v>0.51939487675130647</c:v>
                </c:pt>
                <c:pt idx="3">
                  <c:v>0.52069868043145251</c:v>
                </c:pt>
                <c:pt idx="4">
                  <c:v>0.48741562432071567</c:v>
                </c:pt>
                <c:pt idx="5">
                  <c:v>0.48062365478410263</c:v>
                </c:pt>
                <c:pt idx="6">
                  <c:v>0.49735979391472346</c:v>
                </c:pt>
                <c:pt idx="7">
                  <c:v>0.49231246056936018</c:v>
                </c:pt>
                <c:pt idx="8">
                  <c:v>0.53051475590436081</c:v>
                </c:pt>
                <c:pt idx="9">
                  <c:v>0.47013945185813766</c:v>
                </c:pt>
                <c:pt idx="10">
                  <c:v>0.47696291769879623</c:v>
                </c:pt>
                <c:pt idx="11">
                  <c:v>0.46063599262044591</c:v>
                </c:pt>
                <c:pt idx="12">
                  <c:v>0.48711783553675636</c:v>
                </c:pt>
                <c:pt idx="13">
                  <c:v>0.48098056241084475</c:v>
                </c:pt>
                <c:pt idx="14">
                  <c:v>0.49713625741454026</c:v>
                </c:pt>
                <c:pt idx="15">
                  <c:v>0.48327794777219923</c:v>
                </c:pt>
                <c:pt idx="16">
                  <c:v>0.44819950049621465</c:v>
                </c:pt>
                <c:pt idx="17">
                  <c:v>0.46201226336701373</c:v>
                </c:pt>
                <c:pt idx="18">
                  <c:v>0.4744600028563285</c:v>
                </c:pt>
                <c:pt idx="19">
                  <c:v>0.49828618306203587</c:v>
                </c:pt>
                <c:pt idx="20">
                  <c:v>0.45466218951098936</c:v>
                </c:pt>
                <c:pt idx="21">
                  <c:v>0.47161226518242794</c:v>
                </c:pt>
                <c:pt idx="22">
                  <c:v>0.46005457730620003</c:v>
                </c:pt>
                <c:pt idx="23">
                  <c:v>0.49295533374428563</c:v>
                </c:pt>
                <c:pt idx="24">
                  <c:v>0.44325004717785432</c:v>
                </c:pt>
                <c:pt idx="25">
                  <c:v>0.47859233227911452</c:v>
                </c:pt>
                <c:pt idx="26">
                  <c:v>0.45062180515756456</c:v>
                </c:pt>
                <c:pt idx="27">
                  <c:v>0.45921383556153084</c:v>
                </c:pt>
                <c:pt idx="28">
                  <c:v>0.46539448654201809</c:v>
                </c:pt>
                <c:pt idx="29">
                  <c:v>0.46738330587303445</c:v>
                </c:pt>
                <c:pt idx="30">
                  <c:v>0.43782379566905838</c:v>
                </c:pt>
                <c:pt idx="31">
                  <c:v>0.45533543600279192</c:v>
                </c:pt>
                <c:pt idx="32">
                  <c:v>0.43555919476044264</c:v>
                </c:pt>
                <c:pt idx="33">
                  <c:v>0.44010159212300282</c:v>
                </c:pt>
                <c:pt idx="34">
                  <c:v>0.41951811119832216</c:v>
                </c:pt>
                <c:pt idx="35">
                  <c:v>0.43128719401454141</c:v>
                </c:pt>
                <c:pt idx="36">
                  <c:v>0.4614872043893003</c:v>
                </c:pt>
                <c:pt idx="37">
                  <c:v>0.4587357777733575</c:v>
                </c:pt>
                <c:pt idx="38">
                  <c:v>0.4294890576539146</c:v>
                </c:pt>
                <c:pt idx="39">
                  <c:v>0.43536294395048375</c:v>
                </c:pt>
                <c:pt idx="40">
                  <c:v>0.43913364380800235</c:v>
                </c:pt>
                <c:pt idx="41">
                  <c:v>0.43162306313764887</c:v>
                </c:pt>
                <c:pt idx="42">
                  <c:v>0.435814711681488</c:v>
                </c:pt>
                <c:pt idx="43">
                  <c:v>0.39970991469926159</c:v>
                </c:pt>
                <c:pt idx="44">
                  <c:v>0.40171781419284375</c:v>
                </c:pt>
                <c:pt idx="45">
                  <c:v>0.35148130371475256</c:v>
                </c:pt>
                <c:pt idx="46">
                  <c:v>0.33445479545903123</c:v>
                </c:pt>
                <c:pt idx="47">
                  <c:v>0.35898324704658513</c:v>
                </c:pt>
                <c:pt idx="48">
                  <c:v>0.33110760017599083</c:v>
                </c:pt>
                <c:pt idx="49">
                  <c:v>0.33471783018086498</c:v>
                </c:pt>
                <c:pt idx="50">
                  <c:v>0.32380764935642914</c:v>
                </c:pt>
                <c:pt idx="51">
                  <c:v>0.33695037220664598</c:v>
                </c:pt>
                <c:pt idx="52">
                  <c:v>0.33308387984383836</c:v>
                </c:pt>
                <c:pt idx="53">
                  <c:v>0.36929666789558108</c:v>
                </c:pt>
                <c:pt idx="54">
                  <c:v>0.3607538527765442</c:v>
                </c:pt>
                <c:pt idx="55">
                  <c:v>0.39152270220504209</c:v>
                </c:pt>
                <c:pt idx="56">
                  <c:v>0.37162670860640512</c:v>
                </c:pt>
                <c:pt idx="57">
                  <c:v>0.38662776235598817</c:v>
                </c:pt>
                <c:pt idx="58">
                  <c:v>0.37762812703672122</c:v>
                </c:pt>
                <c:pt idx="59">
                  <c:v>0.41080861475536612</c:v>
                </c:pt>
                <c:pt idx="60">
                  <c:v>0.39809809209550129</c:v>
                </c:pt>
                <c:pt idx="61">
                  <c:v>0.40761117364083937</c:v>
                </c:pt>
                <c:pt idx="62">
                  <c:v>0.40472224128714906</c:v>
                </c:pt>
                <c:pt idx="63">
                  <c:v>0.40554745230052802</c:v>
                </c:pt>
                <c:pt idx="64">
                  <c:v>0.39772178153911347</c:v>
                </c:pt>
                <c:pt idx="65">
                  <c:v>0.421543965341724</c:v>
                </c:pt>
                <c:pt idx="66">
                  <c:v>0.4645857987436523</c:v>
                </c:pt>
                <c:pt idx="67">
                  <c:v>0.44338505751825041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4E-E443-9A02-0FC80C690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Nb/Fe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datering'!$AB$1</c:f>
              <c:strCache>
                <c:ptCount val="1"/>
                <c:pt idx="0">
                  <c:v>Nb/Fe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datering'!$AB$2:$AB$69</c:f>
              <c:numCache>
                <c:formatCode>0.00</c:formatCode>
                <c:ptCount val="68"/>
                <c:pt idx="0">
                  <c:v>3.5102813202657008E-3</c:v>
                </c:pt>
                <c:pt idx="1">
                  <c:v>0.11738668472455671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2.4152753878588531E-2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2.131777595634423E-2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2.3005694826969576E-2</c:v>
                </c:pt>
                <c:pt idx="58">
                  <c:v>0.2</c:v>
                </c:pt>
                <c:pt idx="59">
                  <c:v>0</c:v>
                </c:pt>
                <c:pt idx="60">
                  <c:v>3.5731731764360744E-2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4.6689853211336438E-2</c:v>
                </c:pt>
                <c:pt idx="66">
                  <c:v>0</c:v>
                </c:pt>
                <c:pt idx="67">
                  <c:v>0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2A-7445-B32E-EC6ACC482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2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 snitt</a:t>
            </a:r>
            <a:r>
              <a:rPr lang="en-US" sz="1400"/>
              <a:t>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52-5C4D-BE7E-F68B4E96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Ba/Fe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datering'!$AC$1</c:f>
              <c:strCache>
                <c:ptCount val="1"/>
                <c:pt idx="0">
                  <c:v>Ba/Fe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datering'!$AC$2:$AC$69</c:f>
              <c:numCache>
                <c:formatCode>0.00</c:formatCode>
                <c:ptCount val="68"/>
                <c:pt idx="0">
                  <c:v>0.22283292074801767</c:v>
                </c:pt>
                <c:pt idx="1">
                  <c:v>0.36131697879625685</c:v>
                </c:pt>
                <c:pt idx="2">
                  <c:v>0.32740357822888511</c:v>
                </c:pt>
                <c:pt idx="3">
                  <c:v>0.43872885441363857</c:v>
                </c:pt>
                <c:pt idx="4">
                  <c:v>0.35093079067187327</c:v>
                </c:pt>
                <c:pt idx="5">
                  <c:v>0.32772820235940514</c:v>
                </c:pt>
                <c:pt idx="6">
                  <c:v>0.39881697645384218</c:v>
                </c:pt>
                <c:pt idx="7">
                  <c:v>0.3537808268346625</c:v>
                </c:pt>
                <c:pt idx="8">
                  <c:v>0.43380730808710843</c:v>
                </c:pt>
                <c:pt idx="9">
                  <c:v>0.40153879942581694</c:v>
                </c:pt>
                <c:pt idx="10">
                  <c:v>0.36266688268258418</c:v>
                </c:pt>
                <c:pt idx="11">
                  <c:v>0.24168051889980405</c:v>
                </c:pt>
                <c:pt idx="12">
                  <c:v>0.31960534365980858</c:v>
                </c:pt>
                <c:pt idx="13">
                  <c:v>0.26374544654302307</c:v>
                </c:pt>
                <c:pt idx="14">
                  <c:v>0.41359788060298674</c:v>
                </c:pt>
                <c:pt idx="15">
                  <c:v>0.39069439998088668</c:v>
                </c:pt>
                <c:pt idx="16">
                  <c:v>0.23938973337642375</c:v>
                </c:pt>
                <c:pt idx="17">
                  <c:v>0.39578070563463441</c:v>
                </c:pt>
                <c:pt idx="18">
                  <c:v>0.28363984075669768</c:v>
                </c:pt>
                <c:pt idx="19">
                  <c:v>0.36414189636352223</c:v>
                </c:pt>
                <c:pt idx="20">
                  <c:v>0.19255533969255417</c:v>
                </c:pt>
                <c:pt idx="21">
                  <c:v>0.31439551736755861</c:v>
                </c:pt>
                <c:pt idx="22">
                  <c:v>0.3702399339536922</c:v>
                </c:pt>
                <c:pt idx="23">
                  <c:v>0.2800801460875646</c:v>
                </c:pt>
                <c:pt idx="24">
                  <c:v>0.38646042557863114</c:v>
                </c:pt>
                <c:pt idx="25">
                  <c:v>0.41993748017416338</c:v>
                </c:pt>
                <c:pt idx="26">
                  <c:v>0.33852348841457169</c:v>
                </c:pt>
                <c:pt idx="27">
                  <c:v>0.20274609732024299</c:v>
                </c:pt>
                <c:pt idx="28">
                  <c:v>0.41283724352996576</c:v>
                </c:pt>
                <c:pt idx="29">
                  <c:v>0.35176618575757745</c:v>
                </c:pt>
                <c:pt idx="30">
                  <c:v>0.39840889440668759</c:v>
                </c:pt>
                <c:pt idx="31">
                  <c:v>0.41980957665024976</c:v>
                </c:pt>
                <c:pt idx="32">
                  <c:v>0.34900222482921989</c:v>
                </c:pt>
                <c:pt idx="33">
                  <c:v>0.26165686310760022</c:v>
                </c:pt>
                <c:pt idx="34">
                  <c:v>0.39667642680854587</c:v>
                </c:pt>
                <c:pt idx="35">
                  <c:v>0.41935400526862365</c:v>
                </c:pt>
                <c:pt idx="36">
                  <c:v>0.43720119602402097</c:v>
                </c:pt>
                <c:pt idx="37">
                  <c:v>0.3955946912070033</c:v>
                </c:pt>
                <c:pt idx="38">
                  <c:v>0.48812268046273716</c:v>
                </c:pt>
                <c:pt idx="39">
                  <c:v>0.44771649678802294</c:v>
                </c:pt>
                <c:pt idx="40">
                  <c:v>0.49188432470313315</c:v>
                </c:pt>
                <c:pt idx="41">
                  <c:v>0.386733434518437</c:v>
                </c:pt>
                <c:pt idx="42">
                  <c:v>0.28217456925438988</c:v>
                </c:pt>
                <c:pt idx="43">
                  <c:v>0.36282088234433152</c:v>
                </c:pt>
                <c:pt idx="44">
                  <c:v>0.35076252826899734</c:v>
                </c:pt>
                <c:pt idx="45">
                  <c:v>0.42037741664051431</c:v>
                </c:pt>
                <c:pt idx="46">
                  <c:v>0.48389275425613487</c:v>
                </c:pt>
                <c:pt idx="47">
                  <c:v>0.37592871246486237</c:v>
                </c:pt>
                <c:pt idx="48">
                  <c:v>0.42746441960642401</c:v>
                </c:pt>
                <c:pt idx="49">
                  <c:v>0.34860384506254199</c:v>
                </c:pt>
                <c:pt idx="50">
                  <c:v>0.33847317643172492</c:v>
                </c:pt>
                <c:pt idx="51">
                  <c:v>0.36743749589971897</c:v>
                </c:pt>
                <c:pt idx="52">
                  <c:v>0.440729953759876</c:v>
                </c:pt>
                <c:pt idx="53">
                  <c:v>0.39396900442994487</c:v>
                </c:pt>
                <c:pt idx="54">
                  <c:v>0.40036036150342474</c:v>
                </c:pt>
                <c:pt idx="55">
                  <c:v>0.43440900992913239</c:v>
                </c:pt>
                <c:pt idx="56">
                  <c:v>0.43008767867533521</c:v>
                </c:pt>
                <c:pt idx="57">
                  <c:v>0.43947644461166108</c:v>
                </c:pt>
                <c:pt idx="58">
                  <c:v>0.23375665988623612</c:v>
                </c:pt>
                <c:pt idx="59">
                  <c:v>0.37025881213691397</c:v>
                </c:pt>
                <c:pt idx="60">
                  <c:v>0.2557881391737804</c:v>
                </c:pt>
                <c:pt idx="61">
                  <c:v>0.28238541558966646</c:v>
                </c:pt>
                <c:pt idx="62">
                  <c:v>0.37507233537164669</c:v>
                </c:pt>
                <c:pt idx="63">
                  <c:v>0.37081844333070962</c:v>
                </c:pt>
                <c:pt idx="64">
                  <c:v>0.33871024208332401</c:v>
                </c:pt>
                <c:pt idx="65">
                  <c:v>0.42589174661557472</c:v>
                </c:pt>
                <c:pt idx="66">
                  <c:v>0.38668469899825303</c:v>
                </c:pt>
                <c:pt idx="67">
                  <c:v>0.43705127455049431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7-D84A-B982-DFA101F6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La/Fe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datering'!$AD$1</c:f>
              <c:strCache>
                <c:ptCount val="1"/>
                <c:pt idx="0">
                  <c:v>La/Fe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datering'!$AD$2:$AD$69</c:f>
              <c:numCache>
                <c:formatCode>0.00</c:formatCode>
                <c:ptCount val="68"/>
                <c:pt idx="0">
                  <c:v>0.181745481952755</c:v>
                </c:pt>
                <c:pt idx="1">
                  <c:v>0.22073313879688153</c:v>
                </c:pt>
                <c:pt idx="2">
                  <c:v>0.15829978704930636</c:v>
                </c:pt>
                <c:pt idx="3">
                  <c:v>0.16410300921728077</c:v>
                </c:pt>
                <c:pt idx="4">
                  <c:v>0.2018193316942381</c:v>
                </c:pt>
                <c:pt idx="5">
                  <c:v>0.14468095374497686</c:v>
                </c:pt>
                <c:pt idx="6">
                  <c:v>0.11355151974031005</c:v>
                </c:pt>
                <c:pt idx="7">
                  <c:v>0.16251865262713888</c:v>
                </c:pt>
                <c:pt idx="8">
                  <c:v>7.0584705632741079E-2</c:v>
                </c:pt>
                <c:pt idx="9">
                  <c:v>0.2725510679611241</c:v>
                </c:pt>
                <c:pt idx="10">
                  <c:v>0.2326421041626463</c:v>
                </c:pt>
                <c:pt idx="11">
                  <c:v>0.36657862513277939</c:v>
                </c:pt>
                <c:pt idx="12">
                  <c:v>0.18162330190228274</c:v>
                </c:pt>
                <c:pt idx="13">
                  <c:v>0.19158646268635957</c:v>
                </c:pt>
                <c:pt idx="14">
                  <c:v>0.23376923990446136</c:v>
                </c:pt>
                <c:pt idx="15">
                  <c:v>0.14758181299311557</c:v>
                </c:pt>
                <c:pt idx="16">
                  <c:v>0.2275305602917049</c:v>
                </c:pt>
                <c:pt idx="17">
                  <c:v>0.10063705675068861</c:v>
                </c:pt>
                <c:pt idx="18">
                  <c:v>0.33654872452157003</c:v>
                </c:pt>
                <c:pt idx="19">
                  <c:v>0.13081183272085622</c:v>
                </c:pt>
                <c:pt idx="20">
                  <c:v>0.30039295484409861</c:v>
                </c:pt>
                <c:pt idx="21">
                  <c:v>0.15035471408775641</c:v>
                </c:pt>
                <c:pt idx="22">
                  <c:v>0.15323797481324997</c:v>
                </c:pt>
                <c:pt idx="23">
                  <c:v>0.11174571752374644</c:v>
                </c:pt>
                <c:pt idx="24">
                  <c:v>0.28124710775987916</c:v>
                </c:pt>
                <c:pt idx="25">
                  <c:v>0.16747887691230406</c:v>
                </c:pt>
                <c:pt idx="26">
                  <c:v>0.23425271506216655</c:v>
                </c:pt>
                <c:pt idx="27">
                  <c:v>0.24832555893997266</c:v>
                </c:pt>
                <c:pt idx="28">
                  <c:v>0.13061680995617872</c:v>
                </c:pt>
                <c:pt idx="29">
                  <c:v>8.6070924848519456E-2</c:v>
                </c:pt>
                <c:pt idx="30">
                  <c:v>0.14381408392113562</c:v>
                </c:pt>
                <c:pt idx="31">
                  <c:v>0.2928955719970126</c:v>
                </c:pt>
                <c:pt idx="32">
                  <c:v>0.2819582214138544</c:v>
                </c:pt>
                <c:pt idx="33">
                  <c:v>0.25057225030962726</c:v>
                </c:pt>
                <c:pt idx="34">
                  <c:v>5.5031083777746514E-2</c:v>
                </c:pt>
                <c:pt idx="35">
                  <c:v>0.18675420899670664</c:v>
                </c:pt>
                <c:pt idx="36">
                  <c:v>6.5695098451217196E-2</c:v>
                </c:pt>
                <c:pt idx="37">
                  <c:v>8.767626085695944E-2</c:v>
                </c:pt>
                <c:pt idx="38">
                  <c:v>0.21519376500780135</c:v>
                </c:pt>
                <c:pt idx="39">
                  <c:v>0.2313872095273469</c:v>
                </c:pt>
                <c:pt idx="40">
                  <c:v>0.16143844505656432</c:v>
                </c:pt>
                <c:pt idx="41">
                  <c:v>0.34396584318567169</c:v>
                </c:pt>
                <c:pt idx="42">
                  <c:v>0.26960301371538692</c:v>
                </c:pt>
                <c:pt idx="43">
                  <c:v>0.253932011278025</c:v>
                </c:pt>
                <c:pt idx="44">
                  <c:v>0.24625832574267886</c:v>
                </c:pt>
                <c:pt idx="45">
                  <c:v>0.23081362960729113</c:v>
                </c:pt>
                <c:pt idx="46">
                  <c:v>0.16797236229134957</c:v>
                </c:pt>
                <c:pt idx="47">
                  <c:v>0.18531287205860125</c:v>
                </c:pt>
                <c:pt idx="48">
                  <c:v>0.415674292593123</c:v>
                </c:pt>
                <c:pt idx="49">
                  <c:v>0.2404105685615967</c:v>
                </c:pt>
                <c:pt idx="50">
                  <c:v>0.14267488491372632</c:v>
                </c:pt>
                <c:pt idx="51">
                  <c:v>0.29745011807068289</c:v>
                </c:pt>
                <c:pt idx="52">
                  <c:v>0.36268384276014398</c:v>
                </c:pt>
                <c:pt idx="53">
                  <c:v>0.33749111085805755</c:v>
                </c:pt>
                <c:pt idx="54">
                  <c:v>0.2114810343741215</c:v>
                </c:pt>
                <c:pt idx="55">
                  <c:v>7.9013617565198063E-2</c:v>
                </c:pt>
                <c:pt idx="56">
                  <c:v>0.21873334305416972</c:v>
                </c:pt>
                <c:pt idx="57">
                  <c:v>0.19749505119058422</c:v>
                </c:pt>
                <c:pt idx="58">
                  <c:v>0.22578048266005463</c:v>
                </c:pt>
                <c:pt idx="59">
                  <c:v>0.16698480442589148</c:v>
                </c:pt>
                <c:pt idx="60">
                  <c:v>0.15008871927259951</c:v>
                </c:pt>
                <c:pt idx="61">
                  <c:v>0.22898892516967786</c:v>
                </c:pt>
                <c:pt idx="62">
                  <c:v>0.16595998891866215</c:v>
                </c:pt>
                <c:pt idx="63">
                  <c:v>0.14678059290809839</c:v>
                </c:pt>
                <c:pt idx="64">
                  <c:v>6.4003932840397182E-2</c:v>
                </c:pt>
                <c:pt idx="65">
                  <c:v>0.28991497288861756</c:v>
                </c:pt>
                <c:pt idx="66">
                  <c:v>0.1698365491405201</c:v>
                </c:pt>
                <c:pt idx="67">
                  <c:v>0.26450524854016078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2-D049-BB46-2E0EA4FD3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Ce/Fe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datering'!$AE$1</c:f>
              <c:strCache>
                <c:ptCount val="1"/>
                <c:pt idx="0">
                  <c:v>Ce/Fe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datering'!$AE$2:$AE$69</c:f>
              <c:numCache>
                <c:formatCode>0.00</c:formatCode>
                <c:ptCount val="68"/>
                <c:pt idx="0">
                  <c:v>0.41331968544595005</c:v>
                </c:pt>
                <c:pt idx="1">
                  <c:v>0.34918670970008286</c:v>
                </c:pt>
                <c:pt idx="2">
                  <c:v>0.22786182587752907</c:v>
                </c:pt>
                <c:pt idx="3">
                  <c:v>0.25396275921495814</c:v>
                </c:pt>
                <c:pt idx="4">
                  <c:v>0.28583006350880902</c:v>
                </c:pt>
                <c:pt idx="5">
                  <c:v>0.32120607144457058</c:v>
                </c:pt>
                <c:pt idx="6">
                  <c:v>0.30092408135541193</c:v>
                </c:pt>
                <c:pt idx="7">
                  <c:v>0.3338483206142896</c:v>
                </c:pt>
                <c:pt idx="8">
                  <c:v>0.30486650982040858</c:v>
                </c:pt>
                <c:pt idx="9">
                  <c:v>0.25224387834154127</c:v>
                </c:pt>
                <c:pt idx="10">
                  <c:v>0.28275763270158893</c:v>
                </c:pt>
                <c:pt idx="11">
                  <c:v>0.45987263484837493</c:v>
                </c:pt>
                <c:pt idx="12">
                  <c:v>0.40081882073858949</c:v>
                </c:pt>
                <c:pt idx="13">
                  <c:v>0.36393830585789921</c:v>
                </c:pt>
                <c:pt idx="14">
                  <c:v>0.32018097085057562</c:v>
                </c:pt>
                <c:pt idx="15">
                  <c:v>0.30154345503915952</c:v>
                </c:pt>
                <c:pt idx="16">
                  <c:v>0.31154617490443581</c:v>
                </c:pt>
                <c:pt idx="17">
                  <c:v>0.20254286199450716</c:v>
                </c:pt>
                <c:pt idx="18">
                  <c:v>0.38265244908563384</c:v>
                </c:pt>
                <c:pt idx="19">
                  <c:v>0.2900430750534902</c:v>
                </c:pt>
                <c:pt idx="20">
                  <c:v>0.40468743549794228</c:v>
                </c:pt>
                <c:pt idx="21">
                  <c:v>0.31650195923937163</c:v>
                </c:pt>
                <c:pt idx="22">
                  <c:v>0.31567315086517811</c:v>
                </c:pt>
                <c:pt idx="23">
                  <c:v>0.2684275107418711</c:v>
                </c:pt>
                <c:pt idx="24">
                  <c:v>0.30784745876994368</c:v>
                </c:pt>
                <c:pt idx="25">
                  <c:v>0.19330950144934439</c:v>
                </c:pt>
                <c:pt idx="26">
                  <c:v>0.26193476174795877</c:v>
                </c:pt>
                <c:pt idx="27">
                  <c:v>0.33608559591413967</c:v>
                </c:pt>
                <c:pt idx="28">
                  <c:v>0.27369706928279458</c:v>
                </c:pt>
                <c:pt idx="29">
                  <c:v>0.27797655807504917</c:v>
                </c:pt>
                <c:pt idx="30">
                  <c:v>0.24739695079970403</c:v>
                </c:pt>
                <c:pt idx="31">
                  <c:v>0.24733606401522829</c:v>
                </c:pt>
                <c:pt idx="32">
                  <c:v>0.30137651323290399</c:v>
                </c:pt>
                <c:pt idx="33">
                  <c:v>0.379245008342809</c:v>
                </c:pt>
                <c:pt idx="34">
                  <c:v>0.24972727974579426</c:v>
                </c:pt>
                <c:pt idx="35">
                  <c:v>0.40778605294597875</c:v>
                </c:pt>
                <c:pt idx="36">
                  <c:v>0.23741423193107747</c:v>
                </c:pt>
                <c:pt idx="37">
                  <c:v>0.33651814682025272</c:v>
                </c:pt>
                <c:pt idx="38">
                  <c:v>0.2192233604587169</c:v>
                </c:pt>
                <c:pt idx="39">
                  <c:v>0.35927077200432544</c:v>
                </c:pt>
                <c:pt idx="40">
                  <c:v>0.24089524942820256</c:v>
                </c:pt>
                <c:pt idx="41">
                  <c:v>0.36154111948748868</c:v>
                </c:pt>
                <c:pt idx="42">
                  <c:v>0.29550964036829602</c:v>
                </c:pt>
                <c:pt idx="43">
                  <c:v>0.33735287489779903</c:v>
                </c:pt>
                <c:pt idx="44">
                  <c:v>0.29410744849271825</c:v>
                </c:pt>
                <c:pt idx="45">
                  <c:v>0.28588195076742251</c:v>
                </c:pt>
                <c:pt idx="46">
                  <c:v>0.2198504022112929</c:v>
                </c:pt>
                <c:pt idx="47">
                  <c:v>0.23526693703004559</c:v>
                </c:pt>
                <c:pt idx="48">
                  <c:v>0.35092446188976212</c:v>
                </c:pt>
                <c:pt idx="49">
                  <c:v>0.28795381691336319</c:v>
                </c:pt>
                <c:pt idx="50">
                  <c:v>0.30650836111824964</c:v>
                </c:pt>
                <c:pt idx="51">
                  <c:v>0.29825753363752228</c:v>
                </c:pt>
                <c:pt idx="52">
                  <c:v>0.2278347906972355</c:v>
                </c:pt>
                <c:pt idx="53">
                  <c:v>0.23375759316232031</c:v>
                </c:pt>
                <c:pt idx="54">
                  <c:v>0.23482112292050586</c:v>
                </c:pt>
                <c:pt idx="55">
                  <c:v>0.27441725539162276</c:v>
                </c:pt>
                <c:pt idx="56">
                  <c:v>0.26617313840400592</c:v>
                </c:pt>
                <c:pt idx="57">
                  <c:v>0.30539140271960152</c:v>
                </c:pt>
                <c:pt idx="58">
                  <c:v>0.38479046611637918</c:v>
                </c:pt>
                <c:pt idx="59">
                  <c:v>0.35841826024179813</c:v>
                </c:pt>
                <c:pt idx="60">
                  <c:v>0.32006468969572438</c:v>
                </c:pt>
                <c:pt idx="61">
                  <c:v>0.3717817084081686</c:v>
                </c:pt>
                <c:pt idx="62">
                  <c:v>0.31555952207534954</c:v>
                </c:pt>
                <c:pt idx="63">
                  <c:v>0.24625650299807159</c:v>
                </c:pt>
                <c:pt idx="64">
                  <c:v>0.34344228123532783</c:v>
                </c:pt>
                <c:pt idx="65">
                  <c:v>0.31654798291141983</c:v>
                </c:pt>
                <c:pt idx="66">
                  <c:v>0.34510587463580561</c:v>
                </c:pt>
                <c:pt idx="67">
                  <c:v>0.19730841513526637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7E-0D4E-BA47-8ECB098B8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Ta/Fe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datering'!$AF$1</c:f>
              <c:strCache>
                <c:ptCount val="1"/>
                <c:pt idx="0">
                  <c:v>Ta/Fe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datering'!$AF$2:$AF$69</c:f>
              <c:numCache>
                <c:formatCode>0.00</c:formatCode>
                <c:ptCount val="68"/>
                <c:pt idx="0">
                  <c:v>7.3134757646113602E-2</c:v>
                </c:pt>
                <c:pt idx="1">
                  <c:v>2.274857873744323E-2</c:v>
                </c:pt>
                <c:pt idx="2">
                  <c:v>4.8657833370376283E-2</c:v>
                </c:pt>
                <c:pt idx="3">
                  <c:v>0.141398267624122</c:v>
                </c:pt>
                <c:pt idx="4">
                  <c:v>0</c:v>
                </c:pt>
                <c:pt idx="5">
                  <c:v>5.3136196028203977E-2</c:v>
                </c:pt>
                <c:pt idx="6">
                  <c:v>4.9759965809060294E-2</c:v>
                </c:pt>
                <c:pt idx="7">
                  <c:v>0</c:v>
                </c:pt>
                <c:pt idx="8">
                  <c:v>8.5625127372459225E-2</c:v>
                </c:pt>
                <c:pt idx="9">
                  <c:v>4.9741147608997598E-3</c:v>
                </c:pt>
                <c:pt idx="10">
                  <c:v>5.3303505196503134E-2</c:v>
                </c:pt>
                <c:pt idx="11">
                  <c:v>2.4911541067529925E-2</c:v>
                </c:pt>
                <c:pt idx="12">
                  <c:v>7.0083871904727327E-3</c:v>
                </c:pt>
                <c:pt idx="13">
                  <c:v>2.8963762473061806E-2</c:v>
                </c:pt>
                <c:pt idx="14">
                  <c:v>3.029125493538553E-2</c:v>
                </c:pt>
                <c:pt idx="15">
                  <c:v>2.9219098258344116E-2</c:v>
                </c:pt>
                <c:pt idx="16">
                  <c:v>1.9680613792488179E-2</c:v>
                </c:pt>
                <c:pt idx="17">
                  <c:v>4.549468577460037E-2</c:v>
                </c:pt>
                <c:pt idx="18">
                  <c:v>4.7302235919918126E-2</c:v>
                </c:pt>
                <c:pt idx="19">
                  <c:v>0</c:v>
                </c:pt>
                <c:pt idx="20">
                  <c:v>2.1564647674636481E-2</c:v>
                </c:pt>
                <c:pt idx="21">
                  <c:v>7.5317456829601517E-2</c:v>
                </c:pt>
                <c:pt idx="22">
                  <c:v>8.7697430535717213E-2</c:v>
                </c:pt>
                <c:pt idx="23">
                  <c:v>3.7646403678953798E-2</c:v>
                </c:pt>
                <c:pt idx="24">
                  <c:v>5.2260861791525129E-2</c:v>
                </c:pt>
                <c:pt idx="25">
                  <c:v>0</c:v>
                </c:pt>
                <c:pt idx="26">
                  <c:v>7.2583729354975535E-2</c:v>
                </c:pt>
                <c:pt idx="27">
                  <c:v>3.4646191431812232E-2</c:v>
                </c:pt>
                <c:pt idx="28">
                  <c:v>0</c:v>
                </c:pt>
                <c:pt idx="29">
                  <c:v>1.8267001377194357E-2</c:v>
                </c:pt>
                <c:pt idx="30">
                  <c:v>0</c:v>
                </c:pt>
                <c:pt idx="31">
                  <c:v>3.1436672539893865E-2</c:v>
                </c:pt>
                <c:pt idx="32">
                  <c:v>5.2670570554440486E-2</c:v>
                </c:pt>
                <c:pt idx="33">
                  <c:v>3.4993654822335026E-2</c:v>
                </c:pt>
                <c:pt idx="34">
                  <c:v>3.6351146816289343E-2</c:v>
                </c:pt>
                <c:pt idx="35">
                  <c:v>9.7090993640309722E-2</c:v>
                </c:pt>
                <c:pt idx="36">
                  <c:v>0</c:v>
                </c:pt>
                <c:pt idx="37">
                  <c:v>3.1137934574322478E-2</c:v>
                </c:pt>
                <c:pt idx="38">
                  <c:v>1.809820719195827E-2</c:v>
                </c:pt>
                <c:pt idx="39">
                  <c:v>7.0599205322592895E-2</c:v>
                </c:pt>
                <c:pt idx="40">
                  <c:v>4.3735130848532908E-2</c:v>
                </c:pt>
                <c:pt idx="41">
                  <c:v>3.4582377812813522E-2</c:v>
                </c:pt>
                <c:pt idx="42">
                  <c:v>4.9567865748859144E-2</c:v>
                </c:pt>
                <c:pt idx="43">
                  <c:v>1.9508641309840653E-2</c:v>
                </c:pt>
                <c:pt idx="44">
                  <c:v>7.9742625795257375E-3</c:v>
                </c:pt>
                <c:pt idx="45">
                  <c:v>9.3966549743929775E-2</c:v>
                </c:pt>
                <c:pt idx="46">
                  <c:v>0</c:v>
                </c:pt>
                <c:pt idx="47">
                  <c:v>3.0365118543474616E-2</c:v>
                </c:pt>
                <c:pt idx="48">
                  <c:v>0</c:v>
                </c:pt>
                <c:pt idx="49">
                  <c:v>5.5547561835422084E-3</c:v>
                </c:pt>
                <c:pt idx="50">
                  <c:v>5.5872349663506765E-3</c:v>
                </c:pt>
                <c:pt idx="51">
                  <c:v>0</c:v>
                </c:pt>
                <c:pt idx="52">
                  <c:v>3.1901400579832769E-2</c:v>
                </c:pt>
                <c:pt idx="53">
                  <c:v>4.0731929779636564E-2</c:v>
                </c:pt>
                <c:pt idx="54">
                  <c:v>0</c:v>
                </c:pt>
                <c:pt idx="55">
                  <c:v>3.2590476187554361E-2</c:v>
                </c:pt>
                <c:pt idx="56">
                  <c:v>4.6474768141243808E-2</c:v>
                </c:pt>
                <c:pt idx="57">
                  <c:v>3.8857249778518059E-2</c:v>
                </c:pt>
                <c:pt idx="58">
                  <c:v>4.3458968339457962E-2</c:v>
                </c:pt>
                <c:pt idx="59">
                  <c:v>0</c:v>
                </c:pt>
                <c:pt idx="60">
                  <c:v>1.5662378884062814E-2</c:v>
                </c:pt>
                <c:pt idx="61">
                  <c:v>2.6213266025273303E-2</c:v>
                </c:pt>
                <c:pt idx="62">
                  <c:v>4.4379257429448309E-2</c:v>
                </c:pt>
                <c:pt idx="63">
                  <c:v>8.5979263996073446E-2</c:v>
                </c:pt>
                <c:pt idx="64">
                  <c:v>0.11943524517189755</c:v>
                </c:pt>
                <c:pt idx="65">
                  <c:v>8.2160060524100395E-2</c:v>
                </c:pt>
                <c:pt idx="66">
                  <c:v>0.12338375008695908</c:v>
                </c:pt>
                <c:pt idx="67">
                  <c:v>0.14026564389725049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D-8F44-9CBA-D03C00A21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30000000000000004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W/Fe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datering'!$AG$1</c:f>
              <c:strCache>
                <c:ptCount val="1"/>
                <c:pt idx="0">
                  <c:v>W/Fe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datering'!$AG$2:$AG$69</c:f>
              <c:numCache>
                <c:formatCode>0.00</c:formatCode>
                <c:ptCount val="68"/>
                <c:pt idx="0">
                  <c:v>0</c:v>
                </c:pt>
                <c:pt idx="1">
                  <c:v>1.2817224056815558E-2</c:v>
                </c:pt>
                <c:pt idx="2">
                  <c:v>0</c:v>
                </c:pt>
                <c:pt idx="3">
                  <c:v>0</c:v>
                </c:pt>
                <c:pt idx="4">
                  <c:v>2.8904231681576874E-2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2.8776552669282994E-2</c:v>
                </c:pt>
                <c:pt idx="9">
                  <c:v>0</c:v>
                </c:pt>
                <c:pt idx="10">
                  <c:v>2.3694964050690059E-2</c:v>
                </c:pt>
                <c:pt idx="11">
                  <c:v>0</c:v>
                </c:pt>
                <c:pt idx="12">
                  <c:v>0</c:v>
                </c:pt>
                <c:pt idx="13">
                  <c:v>2.7226968513311765E-2</c:v>
                </c:pt>
                <c:pt idx="14">
                  <c:v>1.5246196619334532E-2</c:v>
                </c:pt>
                <c:pt idx="15">
                  <c:v>3.0675149463729311E-2</c:v>
                </c:pt>
                <c:pt idx="16">
                  <c:v>0</c:v>
                </c:pt>
                <c:pt idx="17">
                  <c:v>9.9495318906242854E-3</c:v>
                </c:pt>
                <c:pt idx="18">
                  <c:v>0</c:v>
                </c:pt>
                <c:pt idx="19">
                  <c:v>1.0332953969983769E-2</c:v>
                </c:pt>
                <c:pt idx="20">
                  <c:v>9.2456322001649195E-3</c:v>
                </c:pt>
                <c:pt idx="21">
                  <c:v>1.3809694030175212E-2</c:v>
                </c:pt>
                <c:pt idx="22">
                  <c:v>3.4544742814964238E-2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4.8954963341268703E-3</c:v>
                </c:pt>
                <c:pt idx="32">
                  <c:v>0</c:v>
                </c:pt>
                <c:pt idx="33">
                  <c:v>1.8564216127954246E-2</c:v>
                </c:pt>
                <c:pt idx="34">
                  <c:v>0</c:v>
                </c:pt>
                <c:pt idx="35">
                  <c:v>0</c:v>
                </c:pt>
                <c:pt idx="36">
                  <c:v>5.1722474317165333E-2</c:v>
                </c:pt>
                <c:pt idx="37">
                  <c:v>8.4681499550271801E-3</c:v>
                </c:pt>
                <c:pt idx="38">
                  <c:v>0</c:v>
                </c:pt>
                <c:pt idx="39">
                  <c:v>0</c:v>
                </c:pt>
                <c:pt idx="40">
                  <c:v>2.1734910133827563E-2</c:v>
                </c:pt>
                <c:pt idx="41">
                  <c:v>0</c:v>
                </c:pt>
                <c:pt idx="42">
                  <c:v>2.1792579301495411E-2</c:v>
                </c:pt>
                <c:pt idx="43">
                  <c:v>2.3090443560447926E-2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1.4083383467204318E-2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1.0683562256009131E-2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1.4032002199192466E-2</c:v>
                </c:pt>
                <c:pt idx="60">
                  <c:v>2.5666814353750712E-2</c:v>
                </c:pt>
                <c:pt idx="61">
                  <c:v>0</c:v>
                </c:pt>
                <c:pt idx="62">
                  <c:v>0</c:v>
                </c:pt>
                <c:pt idx="63">
                  <c:v>6.6826495108061615E-2</c:v>
                </c:pt>
                <c:pt idx="64">
                  <c:v>3.5244612326589944E-2</c:v>
                </c:pt>
                <c:pt idx="65">
                  <c:v>1.5554814769918712E-2</c:v>
                </c:pt>
                <c:pt idx="66">
                  <c:v>5.2995621478059141E-2</c:v>
                </c:pt>
                <c:pt idx="67">
                  <c:v>4.9626665137119066E-2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AD-E94D-85D6-014BAB377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2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Pb/Fe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datering'!$AH$1</c:f>
              <c:strCache>
                <c:ptCount val="1"/>
                <c:pt idx="0">
                  <c:v>Pb/Fe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datering'!$AH$2:$AH$69</c:f>
              <c:numCache>
                <c:formatCode>0.00</c:formatCode>
                <c:ptCount val="68"/>
                <c:pt idx="0">
                  <c:v>0.27433467884081064</c:v>
                </c:pt>
                <c:pt idx="1">
                  <c:v>0.27872129289100506</c:v>
                </c:pt>
                <c:pt idx="2">
                  <c:v>0.30200066836535888</c:v>
                </c:pt>
                <c:pt idx="3">
                  <c:v>0.37220805643219762</c:v>
                </c:pt>
                <c:pt idx="4">
                  <c:v>0.32009031046292574</c:v>
                </c:pt>
                <c:pt idx="5">
                  <c:v>0.35292488800286403</c:v>
                </c:pt>
                <c:pt idx="6">
                  <c:v>0.29097335094358173</c:v>
                </c:pt>
                <c:pt idx="7">
                  <c:v>0.17231714657104788</c:v>
                </c:pt>
                <c:pt idx="8">
                  <c:v>0.30490392054650994</c:v>
                </c:pt>
                <c:pt idx="9">
                  <c:v>0.33275769495085161</c:v>
                </c:pt>
                <c:pt idx="10">
                  <c:v>0.32038334463894308</c:v>
                </c:pt>
                <c:pt idx="11">
                  <c:v>0.21203857226064432</c:v>
                </c:pt>
                <c:pt idx="12">
                  <c:v>0.36224347583798427</c:v>
                </c:pt>
                <c:pt idx="13">
                  <c:v>0.23784562255855493</c:v>
                </c:pt>
                <c:pt idx="14">
                  <c:v>0.36466146690867918</c:v>
                </c:pt>
                <c:pt idx="15">
                  <c:v>0.2617493843911865</c:v>
                </c:pt>
                <c:pt idx="16">
                  <c:v>0.30956584089320965</c:v>
                </c:pt>
                <c:pt idx="17">
                  <c:v>0.30552522035586138</c:v>
                </c:pt>
                <c:pt idx="18">
                  <c:v>0.29561153869616791</c:v>
                </c:pt>
                <c:pt idx="19">
                  <c:v>0.22891620406286214</c:v>
                </c:pt>
                <c:pt idx="20">
                  <c:v>0.19350912098638479</c:v>
                </c:pt>
                <c:pt idx="21">
                  <c:v>0.23177113256878812</c:v>
                </c:pt>
                <c:pt idx="22">
                  <c:v>0.22448483417210324</c:v>
                </c:pt>
                <c:pt idx="23">
                  <c:v>0.23213700084595651</c:v>
                </c:pt>
                <c:pt idx="24">
                  <c:v>0.22317016337433762</c:v>
                </c:pt>
                <c:pt idx="25">
                  <c:v>0.22613200713452683</c:v>
                </c:pt>
                <c:pt idx="26">
                  <c:v>0.18510458568236327</c:v>
                </c:pt>
                <c:pt idx="27">
                  <c:v>0.20021622392979013</c:v>
                </c:pt>
                <c:pt idx="28">
                  <c:v>0.18515614894156845</c:v>
                </c:pt>
                <c:pt idx="29">
                  <c:v>0.19428471093746721</c:v>
                </c:pt>
                <c:pt idx="30">
                  <c:v>0.23910116966438247</c:v>
                </c:pt>
                <c:pt idx="31">
                  <c:v>0.22716396852754031</c:v>
                </c:pt>
                <c:pt idx="32">
                  <c:v>0.23789078819861981</c:v>
                </c:pt>
                <c:pt idx="33">
                  <c:v>0.21911606863159455</c:v>
                </c:pt>
                <c:pt idx="34">
                  <c:v>0.30216667851611329</c:v>
                </c:pt>
                <c:pt idx="35">
                  <c:v>0.22455440530141918</c:v>
                </c:pt>
                <c:pt idx="36">
                  <c:v>0.32485402786511941</c:v>
                </c:pt>
                <c:pt idx="37">
                  <c:v>0.27714762975353863</c:v>
                </c:pt>
                <c:pt idx="38">
                  <c:v>0.22967727261449061</c:v>
                </c:pt>
                <c:pt idx="39">
                  <c:v>0.23508508777813777</c:v>
                </c:pt>
                <c:pt idx="40">
                  <c:v>0.24069897589399175</c:v>
                </c:pt>
                <c:pt idx="41">
                  <c:v>0.28338521649289966</c:v>
                </c:pt>
                <c:pt idx="42">
                  <c:v>0.265399421606486</c:v>
                </c:pt>
                <c:pt idx="43">
                  <c:v>0.20182979525664618</c:v>
                </c:pt>
                <c:pt idx="44">
                  <c:v>0.27771189018973058</c:v>
                </c:pt>
                <c:pt idx="45">
                  <c:v>0.27453624117134062</c:v>
                </c:pt>
                <c:pt idx="46">
                  <c:v>0.22480417543770886</c:v>
                </c:pt>
                <c:pt idx="47">
                  <c:v>0.20980417140641189</c:v>
                </c:pt>
                <c:pt idx="48">
                  <c:v>0.31375280623088875</c:v>
                </c:pt>
                <c:pt idx="49">
                  <c:v>0.28690400687621537</c:v>
                </c:pt>
                <c:pt idx="50">
                  <c:v>0.24348476720442144</c:v>
                </c:pt>
                <c:pt idx="51">
                  <c:v>0.27861021598792396</c:v>
                </c:pt>
                <c:pt idx="52">
                  <c:v>0.29155847221498971</c:v>
                </c:pt>
                <c:pt idx="53">
                  <c:v>0.25158774588607463</c:v>
                </c:pt>
                <c:pt idx="54">
                  <c:v>0.20399855238235998</c:v>
                </c:pt>
                <c:pt idx="55">
                  <c:v>0.26946890748637747</c:v>
                </c:pt>
                <c:pt idx="56">
                  <c:v>0.21969045351220412</c:v>
                </c:pt>
                <c:pt idx="57">
                  <c:v>0.22334372046884304</c:v>
                </c:pt>
                <c:pt idx="58">
                  <c:v>0.23395923601626284</c:v>
                </c:pt>
                <c:pt idx="59">
                  <c:v>0.18884811274524821</c:v>
                </c:pt>
                <c:pt idx="60">
                  <c:v>0.26167540877777501</c:v>
                </c:pt>
                <c:pt idx="61">
                  <c:v>0.27533806733397759</c:v>
                </c:pt>
                <c:pt idx="62">
                  <c:v>0.26545858409629319</c:v>
                </c:pt>
                <c:pt idx="63">
                  <c:v>0.21096516039940641</c:v>
                </c:pt>
                <c:pt idx="64">
                  <c:v>0.23959796274860187</c:v>
                </c:pt>
                <c:pt idx="65">
                  <c:v>0.27210661570193595</c:v>
                </c:pt>
                <c:pt idx="66">
                  <c:v>0.20620356209577562</c:v>
                </c:pt>
                <c:pt idx="67">
                  <c:v>0.26462640018568157</c:v>
                </c:pt>
              </c:numCache>
            </c:numRef>
          </c:xVal>
          <c:yVal>
            <c:numRef>
              <c:f>'GC06 grafer m. datering'!$B$2:$B$69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3-EC40-ADF1-CBCFC4F30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inc/coh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datering'!$AJ$1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datering'!$AJ$2:$AJ$69</c:f>
              <c:numCache>
                <c:formatCode>General</c:formatCode>
                <c:ptCount val="68"/>
                <c:pt idx="0">
                  <c:v>3.44</c:v>
                </c:pt>
                <c:pt idx="1">
                  <c:v>3.44</c:v>
                </c:pt>
                <c:pt idx="2">
                  <c:v>3.42</c:v>
                </c:pt>
                <c:pt idx="3">
                  <c:v>3.4</c:v>
                </c:pt>
                <c:pt idx="4">
                  <c:v>3.45</c:v>
                </c:pt>
                <c:pt idx="5">
                  <c:v>3.4</c:v>
                </c:pt>
                <c:pt idx="6">
                  <c:v>3.51</c:v>
                </c:pt>
                <c:pt idx="7">
                  <c:v>3.43</c:v>
                </c:pt>
                <c:pt idx="8">
                  <c:v>3.41</c:v>
                </c:pt>
                <c:pt idx="9">
                  <c:v>3.39</c:v>
                </c:pt>
                <c:pt idx="10">
                  <c:v>3.32</c:v>
                </c:pt>
                <c:pt idx="11">
                  <c:v>3.37</c:v>
                </c:pt>
                <c:pt idx="12">
                  <c:v>3.39</c:v>
                </c:pt>
                <c:pt idx="13">
                  <c:v>3.45</c:v>
                </c:pt>
                <c:pt idx="14">
                  <c:v>3.34</c:v>
                </c:pt>
                <c:pt idx="15">
                  <c:v>3.44</c:v>
                </c:pt>
                <c:pt idx="16">
                  <c:v>3.41</c:v>
                </c:pt>
                <c:pt idx="17">
                  <c:v>3.42</c:v>
                </c:pt>
                <c:pt idx="18">
                  <c:v>3.41</c:v>
                </c:pt>
                <c:pt idx="19">
                  <c:v>3.54</c:v>
                </c:pt>
                <c:pt idx="20">
                  <c:v>3.36</c:v>
                </c:pt>
                <c:pt idx="21">
                  <c:v>3.4</c:v>
                </c:pt>
                <c:pt idx="22">
                  <c:v>3.46</c:v>
                </c:pt>
                <c:pt idx="23">
                  <c:v>3.4</c:v>
                </c:pt>
                <c:pt idx="24">
                  <c:v>3.32</c:v>
                </c:pt>
                <c:pt idx="25">
                  <c:v>3.35</c:v>
                </c:pt>
                <c:pt idx="26">
                  <c:v>3.37</c:v>
                </c:pt>
                <c:pt idx="27">
                  <c:v>3.42</c:v>
                </c:pt>
                <c:pt idx="28">
                  <c:v>3.35</c:v>
                </c:pt>
                <c:pt idx="29">
                  <c:v>3.33</c:v>
                </c:pt>
                <c:pt idx="30">
                  <c:v>3.28</c:v>
                </c:pt>
                <c:pt idx="31">
                  <c:v>3.38</c:v>
                </c:pt>
                <c:pt idx="32">
                  <c:v>3.23</c:v>
                </c:pt>
                <c:pt idx="33">
                  <c:v>3.36</c:v>
                </c:pt>
                <c:pt idx="34">
                  <c:v>3.3</c:v>
                </c:pt>
                <c:pt idx="35">
                  <c:v>3.34</c:v>
                </c:pt>
                <c:pt idx="36">
                  <c:v>3.31</c:v>
                </c:pt>
                <c:pt idx="37">
                  <c:v>3.37</c:v>
                </c:pt>
                <c:pt idx="38">
                  <c:v>3.33</c:v>
                </c:pt>
                <c:pt idx="39">
                  <c:v>3.33</c:v>
                </c:pt>
                <c:pt idx="40">
                  <c:v>3.43</c:v>
                </c:pt>
                <c:pt idx="41">
                  <c:v>3.39</c:v>
                </c:pt>
                <c:pt idx="42">
                  <c:v>3.39</c:v>
                </c:pt>
                <c:pt idx="43">
                  <c:v>3.32</c:v>
                </c:pt>
                <c:pt idx="44">
                  <c:v>3.27</c:v>
                </c:pt>
                <c:pt idx="45">
                  <c:v>3.14</c:v>
                </c:pt>
                <c:pt idx="46">
                  <c:v>3.14</c:v>
                </c:pt>
                <c:pt idx="47">
                  <c:v>3.14</c:v>
                </c:pt>
                <c:pt idx="48">
                  <c:v>3.15</c:v>
                </c:pt>
                <c:pt idx="49">
                  <c:v>3.14</c:v>
                </c:pt>
                <c:pt idx="50">
                  <c:v>3.19</c:v>
                </c:pt>
                <c:pt idx="51">
                  <c:v>3.18</c:v>
                </c:pt>
                <c:pt idx="52">
                  <c:v>3.18</c:v>
                </c:pt>
                <c:pt idx="53">
                  <c:v>3.11</c:v>
                </c:pt>
                <c:pt idx="54">
                  <c:v>3.16</c:v>
                </c:pt>
                <c:pt idx="55">
                  <c:v>3.13</c:v>
                </c:pt>
                <c:pt idx="56">
                  <c:v>3.18</c:v>
                </c:pt>
                <c:pt idx="57">
                  <c:v>3.1</c:v>
                </c:pt>
                <c:pt idx="58">
                  <c:v>3.19</c:v>
                </c:pt>
                <c:pt idx="59">
                  <c:v>3.19</c:v>
                </c:pt>
                <c:pt idx="60">
                  <c:v>3.25</c:v>
                </c:pt>
                <c:pt idx="61">
                  <c:v>3.23</c:v>
                </c:pt>
                <c:pt idx="62">
                  <c:v>3.21</c:v>
                </c:pt>
                <c:pt idx="63">
                  <c:v>3.12</c:v>
                </c:pt>
                <c:pt idx="64">
                  <c:v>3.12</c:v>
                </c:pt>
                <c:pt idx="65">
                  <c:v>3.14</c:v>
                </c:pt>
                <c:pt idx="66">
                  <c:v>3.12</c:v>
                </c:pt>
                <c:pt idx="67">
                  <c:v>3.22</c:v>
                </c:pt>
              </c:numCache>
            </c:numRef>
          </c:xVal>
          <c:yVal>
            <c:numRef>
              <c:f>'GC06 grafer m. datering'!$AK$2:$AK$69</c:f>
              <c:numCache>
                <c:formatCode>0.00</c:formatCode>
                <c:ptCount val="68"/>
                <c:pt idx="0" formatCode="General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 formatCode="General">
                  <c:v>2013</c:v>
                </c:pt>
                <c:pt idx="4" formatCode="General">
                  <c:v>2008</c:v>
                </c:pt>
                <c:pt idx="5" formatCode="General">
                  <c:v>2003</c:v>
                </c:pt>
                <c:pt idx="6" formatCode="General">
                  <c:v>1993</c:v>
                </c:pt>
                <c:pt idx="7" formatCode="General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 formatCode="General">
                  <c:v>1963</c:v>
                </c:pt>
                <c:pt idx="11" formatCode="General">
                  <c:v>1958</c:v>
                </c:pt>
                <c:pt idx="12" formatCode="General">
                  <c:v>1953</c:v>
                </c:pt>
                <c:pt idx="13" formatCode="General">
                  <c:v>1948</c:v>
                </c:pt>
                <c:pt idx="14" formatCode="General">
                  <c:v>1943</c:v>
                </c:pt>
                <c:pt idx="15" formatCode="General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 formatCode="General">
                  <c:v>1933</c:v>
                </c:pt>
                <c:pt idx="19" formatCode="General">
                  <c:v>1923</c:v>
                </c:pt>
                <c:pt idx="20" formatCode="General">
                  <c:v>1918</c:v>
                </c:pt>
                <c:pt idx="21" formatCode="General">
                  <c:v>1913</c:v>
                </c:pt>
                <c:pt idx="22" formatCode="General">
                  <c:v>1908</c:v>
                </c:pt>
                <c:pt idx="23">
                  <c:v>1903.9583333333333</c:v>
                </c:pt>
                <c:pt idx="24">
                  <c:v>1899.9166666666665</c:v>
                </c:pt>
                <c:pt idx="25">
                  <c:v>1895.8749999999998</c:v>
                </c:pt>
                <c:pt idx="26">
                  <c:v>1891.833333333333</c:v>
                </c:pt>
                <c:pt idx="27">
                  <c:v>1887.7916666666663</c:v>
                </c:pt>
                <c:pt idx="28">
                  <c:v>1883.7499999999995</c:v>
                </c:pt>
                <c:pt idx="29">
                  <c:v>1879.7083333333328</c:v>
                </c:pt>
                <c:pt idx="30">
                  <c:v>1875.6666666666661</c:v>
                </c:pt>
                <c:pt idx="31">
                  <c:v>1871.6249999999993</c:v>
                </c:pt>
                <c:pt idx="32">
                  <c:v>1867.5833333333326</c:v>
                </c:pt>
                <c:pt idx="33">
                  <c:v>1863.5416666666658</c:v>
                </c:pt>
                <c:pt idx="34">
                  <c:v>1859.4999999999991</c:v>
                </c:pt>
                <c:pt idx="35">
                  <c:v>1855.4583333333323</c:v>
                </c:pt>
                <c:pt idx="36">
                  <c:v>1851.4166666666656</c:v>
                </c:pt>
                <c:pt idx="37">
                  <c:v>1847.3749999999989</c:v>
                </c:pt>
                <c:pt idx="38">
                  <c:v>1843.3333333333321</c:v>
                </c:pt>
                <c:pt idx="39">
                  <c:v>1839.2916666666654</c:v>
                </c:pt>
                <c:pt idx="40">
                  <c:v>1835.2499999999986</c:v>
                </c:pt>
                <c:pt idx="41">
                  <c:v>1831.2083333333319</c:v>
                </c:pt>
                <c:pt idx="42">
                  <c:v>1827.1666666666652</c:v>
                </c:pt>
                <c:pt idx="43">
                  <c:v>1823.1249999999984</c:v>
                </c:pt>
                <c:pt idx="44">
                  <c:v>1819.0833333333317</c:v>
                </c:pt>
                <c:pt idx="45">
                  <c:v>1815.0416666666649</c:v>
                </c:pt>
                <c:pt idx="46" formatCode="General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1D-914F-BC2E-8421B393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7"/>
          <c:min val="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Arnafjord - GC06</a:t>
            </a:r>
          </a:p>
          <a:p>
            <a:pPr>
              <a:defRPr sz="1000"/>
            </a:pPr>
            <a:r>
              <a:rPr lang="en-US" sz="1400" baseline="0"/>
              <a:t>Mag sus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 m. datering'!$AM$1</c:f>
              <c:strCache>
                <c:ptCount val="1"/>
                <c:pt idx="0">
                  <c:v>Mag sus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'GC06 grafer m. datering'!$AM$2:$AM$172</c:f>
              <c:numCache>
                <c:formatCode>0.00</c:formatCode>
                <c:ptCount val="171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23</c:v>
                </c:pt>
                <c:pt idx="43">
                  <c:v>22</c:v>
                </c:pt>
                <c:pt idx="44">
                  <c:v>23</c:v>
                </c:pt>
                <c:pt idx="45">
                  <c:v>22</c:v>
                </c:pt>
                <c:pt idx="46">
                  <c:v>22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25</c:v>
                </c:pt>
                <c:pt idx="55">
                  <c:v>31</c:v>
                </c:pt>
                <c:pt idx="56">
                  <c:v>30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25</c:v>
                </c:pt>
                <c:pt idx="68">
                  <c:v>26</c:v>
                </c:pt>
                <c:pt idx="69">
                  <c:v>25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21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6">
                  <c:v>24</c:v>
                </c:pt>
                <c:pt idx="137">
                  <c:v>26</c:v>
                </c:pt>
                <c:pt idx="138">
                  <c:v>25</c:v>
                </c:pt>
                <c:pt idx="139">
                  <c:v>26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27</c:v>
                </c:pt>
                <c:pt idx="161">
                  <c:v>26</c:v>
                </c:pt>
                <c:pt idx="162">
                  <c:v>27</c:v>
                </c:pt>
                <c:pt idx="163">
                  <c:v>27</c:v>
                </c:pt>
                <c:pt idx="164">
                  <c:v>26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22</c:v>
                </c:pt>
                <c:pt idx="170">
                  <c:v>19</c:v>
                </c:pt>
              </c:numCache>
            </c:numRef>
          </c:xVal>
          <c:yVal>
            <c:numRef>
              <c:f>'GC06 grafer m. datering'!$AN$2:$AN$172</c:f>
              <c:numCache>
                <c:formatCode>General</c:formatCode>
                <c:ptCount val="171"/>
                <c:pt idx="1">
                  <c:v>2020</c:v>
                </c:pt>
                <c:pt idx="2" formatCode="0.00">
                  <c:v>2019.0680000000002</c:v>
                </c:pt>
                <c:pt idx="3" formatCode="0.00">
                  <c:v>2018.1360000000004</c:v>
                </c:pt>
                <c:pt idx="4" formatCode="0.00">
                  <c:v>2017.1986666666667</c:v>
                </c:pt>
                <c:pt idx="5" formatCode="0.00">
                  <c:v>2016.2626666666665</c:v>
                </c:pt>
                <c:pt idx="6" formatCode="0.00">
                  <c:v>2015.3333333333335</c:v>
                </c:pt>
                <c:pt idx="7" formatCode="0.00">
                  <c:v>2014.4013333333337</c:v>
                </c:pt>
                <c:pt idx="8" formatCode="0.00">
                  <c:v>2013.4693333333339</c:v>
                </c:pt>
                <c:pt idx="9">
                  <c:v>2012</c:v>
                </c:pt>
                <c:pt idx="10">
                  <c:v>2010</c:v>
                </c:pt>
                <c:pt idx="11">
                  <c:v>2008</c:v>
                </c:pt>
                <c:pt idx="12">
                  <c:v>2006</c:v>
                </c:pt>
                <c:pt idx="13">
                  <c:v>2004</c:v>
                </c:pt>
                <c:pt idx="14">
                  <c:v>2001</c:v>
                </c:pt>
                <c:pt idx="15">
                  <c:v>1997</c:v>
                </c:pt>
                <c:pt idx="16">
                  <c:v>1993</c:v>
                </c:pt>
                <c:pt idx="17">
                  <c:v>1991</c:v>
                </c:pt>
                <c:pt idx="18">
                  <c:v>1989</c:v>
                </c:pt>
                <c:pt idx="19" formatCode="0.00">
                  <c:v>1986.3340000000001</c:v>
                </c:pt>
                <c:pt idx="20" formatCode="0.00">
                  <c:v>1983.0020000000002</c:v>
                </c:pt>
                <c:pt idx="21" formatCode="0.00">
                  <c:v>1979.6666666666667</c:v>
                </c:pt>
                <c:pt idx="22" formatCode="0.00">
                  <c:v>1976.330666666667</c:v>
                </c:pt>
                <c:pt idx="23" formatCode="0.00">
                  <c:v>1972.9946666666672</c:v>
                </c:pt>
                <c:pt idx="24" formatCode="0.00">
                  <c:v>1969.6673333333335</c:v>
                </c:pt>
                <c:pt idx="25" formatCode="0.00">
                  <c:v>1966.3353333333337</c:v>
                </c:pt>
                <c:pt idx="26">
                  <c:v>1963</c:v>
                </c:pt>
                <c:pt idx="27">
                  <c:v>1961</c:v>
                </c:pt>
                <c:pt idx="28">
                  <c:v>1959</c:v>
                </c:pt>
                <c:pt idx="29">
                  <c:v>1957</c:v>
                </c:pt>
                <c:pt idx="30">
                  <c:v>1955</c:v>
                </c:pt>
                <c:pt idx="31">
                  <c:v>1953</c:v>
                </c:pt>
                <c:pt idx="32">
                  <c:v>1951</c:v>
                </c:pt>
                <c:pt idx="33">
                  <c:v>1949</c:v>
                </c:pt>
                <c:pt idx="34">
                  <c:v>1947</c:v>
                </c:pt>
                <c:pt idx="35">
                  <c:v>1945</c:v>
                </c:pt>
                <c:pt idx="36">
                  <c:v>1943</c:v>
                </c:pt>
                <c:pt idx="37">
                  <c:v>1941</c:v>
                </c:pt>
                <c:pt idx="38">
                  <c:v>1939</c:v>
                </c:pt>
                <c:pt idx="39" formatCode="0.00">
                  <c:v>1937.6659999999999</c:v>
                </c:pt>
                <c:pt idx="40" formatCode="0.00">
                  <c:v>1936.9979999999998</c:v>
                </c:pt>
                <c:pt idx="41" formatCode="0.00">
                  <c:v>1936.3333333333333</c:v>
                </c:pt>
                <c:pt idx="42" formatCode="0.00">
                  <c:v>1935.669333333333</c:v>
                </c:pt>
                <c:pt idx="43" formatCode="0.00">
                  <c:v>1935.0053333333328</c:v>
                </c:pt>
                <c:pt idx="44" formatCode="0.00">
                  <c:v>1934.3326666666665</c:v>
                </c:pt>
                <c:pt idx="45" formatCode="0.00">
                  <c:v>1933.6646666666663</c:v>
                </c:pt>
                <c:pt idx="46">
                  <c:v>1933</c:v>
                </c:pt>
                <c:pt idx="47">
                  <c:v>1929</c:v>
                </c:pt>
                <c:pt idx="48">
                  <c:v>1925</c:v>
                </c:pt>
                <c:pt idx="49">
                  <c:v>1922</c:v>
                </c:pt>
                <c:pt idx="50">
                  <c:v>1920</c:v>
                </c:pt>
                <c:pt idx="51">
                  <c:v>1918</c:v>
                </c:pt>
                <c:pt idx="52">
                  <c:v>1916</c:v>
                </c:pt>
                <c:pt idx="53">
                  <c:v>1914</c:v>
                </c:pt>
                <c:pt idx="54">
                  <c:v>1912</c:v>
                </c:pt>
                <c:pt idx="55">
                  <c:v>1910</c:v>
                </c:pt>
                <c:pt idx="56">
                  <c:v>1908</c:v>
                </c:pt>
                <c:pt idx="57" formatCode="0.00">
                  <c:v>1906.384</c:v>
                </c:pt>
                <c:pt idx="58" formatCode="0.00">
                  <c:v>1904.768</c:v>
                </c:pt>
                <c:pt idx="59" formatCode="0.00">
                  <c:v>1903.1503333333333</c:v>
                </c:pt>
                <c:pt idx="60" formatCode="0.00">
                  <c:v>1901.5343333333333</c:v>
                </c:pt>
                <c:pt idx="61" formatCode="0.00">
                  <c:v>1899.9166666666665</c:v>
                </c:pt>
                <c:pt idx="62" formatCode="0.00">
                  <c:v>1898.3006666666665</c:v>
                </c:pt>
                <c:pt idx="63" formatCode="0.00">
                  <c:v>1896.6846666666665</c:v>
                </c:pt>
                <c:pt idx="64" formatCode="0.00">
                  <c:v>1895.0669999999998</c:v>
                </c:pt>
                <c:pt idx="65" formatCode="0.00">
                  <c:v>1893.4509999999998</c:v>
                </c:pt>
                <c:pt idx="66" formatCode="0.00">
                  <c:v>1891.833333333333</c:v>
                </c:pt>
                <c:pt idx="67" formatCode="0.00">
                  <c:v>1890.217333333333</c:v>
                </c:pt>
                <c:pt idx="68" formatCode="0.00">
                  <c:v>1888.6013333333331</c:v>
                </c:pt>
                <c:pt idx="69" formatCode="0.00">
                  <c:v>1886.9836666666663</c:v>
                </c:pt>
                <c:pt idx="70" formatCode="0.00">
                  <c:v>1885.3676666666663</c:v>
                </c:pt>
                <c:pt idx="71" formatCode="0.00">
                  <c:v>1883.7499999999995</c:v>
                </c:pt>
                <c:pt idx="72" formatCode="0.00">
                  <c:v>1882.1339999999996</c:v>
                </c:pt>
                <c:pt idx="73" formatCode="0.00">
                  <c:v>1880.5179999999996</c:v>
                </c:pt>
                <c:pt idx="74" formatCode="0.00">
                  <c:v>1878.9003333333328</c:v>
                </c:pt>
                <c:pt idx="75" formatCode="0.00">
                  <c:v>1877.2843333333328</c:v>
                </c:pt>
                <c:pt idx="76" formatCode="0.00">
                  <c:v>1875.6666666666661</c:v>
                </c:pt>
                <c:pt idx="77" formatCode="0.00">
                  <c:v>1874.0506666666661</c:v>
                </c:pt>
                <c:pt idx="78" formatCode="0.00">
                  <c:v>1872.4346666666661</c:v>
                </c:pt>
                <c:pt idx="79" formatCode="0.00">
                  <c:v>1870.8169999999993</c:v>
                </c:pt>
                <c:pt idx="80" formatCode="0.00">
                  <c:v>1869.2009999999993</c:v>
                </c:pt>
                <c:pt idx="81" formatCode="0.00">
                  <c:v>1867.5833333333326</c:v>
                </c:pt>
                <c:pt idx="82" formatCode="0.00">
                  <c:v>1865.9673333333326</c:v>
                </c:pt>
                <c:pt idx="83" formatCode="0.00">
                  <c:v>1864.3513333333326</c:v>
                </c:pt>
                <c:pt idx="84" formatCode="0.00">
                  <c:v>1862.7336666666658</c:v>
                </c:pt>
                <c:pt idx="85" formatCode="0.00">
                  <c:v>1861.1176666666659</c:v>
                </c:pt>
                <c:pt idx="86" formatCode="0.00">
                  <c:v>1859.4999999999991</c:v>
                </c:pt>
                <c:pt idx="87" formatCode="0.00">
                  <c:v>1857.8839999999991</c:v>
                </c:pt>
                <c:pt idx="88" formatCode="0.00">
                  <c:v>1856.2679999999991</c:v>
                </c:pt>
                <c:pt idx="89" formatCode="0.00">
                  <c:v>1854.6503333333324</c:v>
                </c:pt>
                <c:pt idx="90" formatCode="0.00">
                  <c:v>1853.0343333333324</c:v>
                </c:pt>
                <c:pt idx="91" formatCode="0.00">
                  <c:v>1851.4166666666656</c:v>
                </c:pt>
                <c:pt idx="92" formatCode="0.00">
                  <c:v>1849.8006666666656</c:v>
                </c:pt>
                <c:pt idx="93" formatCode="0.00">
                  <c:v>1848.1846666666656</c:v>
                </c:pt>
                <c:pt idx="94" formatCode="0.00">
                  <c:v>1846.5669999999989</c:v>
                </c:pt>
                <c:pt idx="95" formatCode="0.00">
                  <c:v>1844.9509999999989</c:v>
                </c:pt>
                <c:pt idx="96" formatCode="0.00">
                  <c:v>1843.3333333333321</c:v>
                </c:pt>
                <c:pt idx="97" formatCode="0.00">
                  <c:v>1841.7173333333321</c:v>
                </c:pt>
                <c:pt idx="98" formatCode="0.00">
                  <c:v>1840.1013333333321</c:v>
                </c:pt>
                <c:pt idx="99" formatCode="0.00">
                  <c:v>1838.4836666666654</c:v>
                </c:pt>
                <c:pt idx="100" formatCode="0.00">
                  <c:v>1836.8676666666654</c:v>
                </c:pt>
                <c:pt idx="101" formatCode="0.00">
                  <c:v>1835.2499999999986</c:v>
                </c:pt>
                <c:pt idx="102" formatCode="0.00">
                  <c:v>1833.6339999999987</c:v>
                </c:pt>
                <c:pt idx="103" formatCode="0.00">
                  <c:v>1832.0179999999987</c:v>
                </c:pt>
                <c:pt idx="104" formatCode="0.00">
                  <c:v>1830.4003333333319</c:v>
                </c:pt>
                <c:pt idx="105" formatCode="0.00">
                  <c:v>1828.7843333333319</c:v>
                </c:pt>
                <c:pt idx="106" formatCode="0.00">
                  <c:v>1827.1666666666652</c:v>
                </c:pt>
                <c:pt idx="107" formatCode="0.00">
                  <c:v>1825.5506666666652</c:v>
                </c:pt>
                <c:pt idx="108" formatCode="0.00">
                  <c:v>1823.9346666666652</c:v>
                </c:pt>
                <c:pt idx="109" formatCode="0.00">
                  <c:v>1822.3169999999984</c:v>
                </c:pt>
                <c:pt idx="110" formatCode="0.00">
                  <c:v>1820.7009999999984</c:v>
                </c:pt>
                <c:pt idx="111" formatCode="0.00">
                  <c:v>1819.0833333333317</c:v>
                </c:pt>
                <c:pt idx="112" formatCode="0.00">
                  <c:v>1817.4673333333317</c:v>
                </c:pt>
                <c:pt idx="113" formatCode="0.00">
                  <c:v>1815.8513333333317</c:v>
                </c:pt>
                <c:pt idx="114" formatCode="0.00">
                  <c:v>1814.2336666666649</c:v>
                </c:pt>
                <c:pt idx="115" formatCode="0.00">
                  <c:v>1812.6176666666649</c:v>
                </c:pt>
                <c:pt idx="116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0A-8742-8FD6-4C31833E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5"/>
          <c:min val="1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10"/>
        <c:minorUnit val="5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Al/Fe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datering'!$D$1</c:f>
              <c:strCache>
                <c:ptCount val="1"/>
                <c:pt idx="0">
                  <c:v>Al/Fe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datering'!$D$2:$D$60</c:f>
              <c:numCache>
                <c:formatCode>0.00</c:formatCode>
                <c:ptCount val="59"/>
                <c:pt idx="0">
                  <c:v>0.59174021495914297</c:v>
                </c:pt>
                <c:pt idx="1">
                  <c:v>0.46517477478498848</c:v>
                </c:pt>
                <c:pt idx="2">
                  <c:v>0.45645791595881879</c:v>
                </c:pt>
                <c:pt idx="3">
                  <c:v>0.43408276048636429</c:v>
                </c:pt>
                <c:pt idx="4">
                  <c:v>0.61106804012657445</c:v>
                </c:pt>
                <c:pt idx="5">
                  <c:v>0.47971494464017705</c:v>
                </c:pt>
                <c:pt idx="6">
                  <c:v>0.38486330450309447</c:v>
                </c:pt>
                <c:pt idx="7">
                  <c:v>0.30949066775583683</c:v>
                </c:pt>
                <c:pt idx="8">
                  <c:v>0.57594572923848653</c:v>
                </c:pt>
                <c:pt idx="9">
                  <c:v>0.44353331403187468</c:v>
                </c:pt>
                <c:pt idx="10">
                  <c:v>0.34899406264854455</c:v>
                </c:pt>
                <c:pt idx="11">
                  <c:v>0.50856347225910981</c:v>
                </c:pt>
                <c:pt idx="12">
                  <c:v>0.28470289561776374</c:v>
                </c:pt>
                <c:pt idx="13">
                  <c:v>0.4200917792971901</c:v>
                </c:pt>
                <c:pt idx="14">
                  <c:v>0.41108600389351208</c:v>
                </c:pt>
                <c:pt idx="15">
                  <c:v>0.344772243668797</c:v>
                </c:pt>
                <c:pt idx="16">
                  <c:v>0.41581897206249641</c:v>
                </c:pt>
                <c:pt idx="17">
                  <c:v>0.48108375394912029</c:v>
                </c:pt>
                <c:pt idx="18">
                  <c:v>0.37210550077006249</c:v>
                </c:pt>
                <c:pt idx="19">
                  <c:v>0.457634549820782</c:v>
                </c:pt>
                <c:pt idx="20">
                  <c:v>0.42592330549780694</c:v>
                </c:pt>
                <c:pt idx="21">
                  <c:v>0.40713095134256483</c:v>
                </c:pt>
                <c:pt idx="22">
                  <c:v>0.5203493730551515</c:v>
                </c:pt>
                <c:pt idx="23">
                  <c:v>0.41692943297278101</c:v>
                </c:pt>
                <c:pt idx="24">
                  <c:v>0.4582689759436212</c:v>
                </c:pt>
                <c:pt idx="25">
                  <c:v>0.49251083068842594</c:v>
                </c:pt>
                <c:pt idx="26">
                  <c:v>0.37922952824657152</c:v>
                </c:pt>
                <c:pt idx="27">
                  <c:v>0.45891455721859453</c:v>
                </c:pt>
                <c:pt idx="28">
                  <c:v>0.46551229146337542</c:v>
                </c:pt>
                <c:pt idx="29">
                  <c:v>0.35621183288946467</c:v>
                </c:pt>
                <c:pt idx="30">
                  <c:v>0.46265839577465295</c:v>
                </c:pt>
                <c:pt idx="31">
                  <c:v>0.36790637013556232</c:v>
                </c:pt>
                <c:pt idx="32">
                  <c:v>0.43453316860346192</c:v>
                </c:pt>
                <c:pt idx="33">
                  <c:v>0.41319125646638888</c:v>
                </c:pt>
                <c:pt idx="34">
                  <c:v>0.48144264962447414</c:v>
                </c:pt>
                <c:pt idx="35">
                  <c:v>0.37825787174708558</c:v>
                </c:pt>
                <c:pt idx="36">
                  <c:v>0.60142632498587711</c:v>
                </c:pt>
                <c:pt idx="37">
                  <c:v>0.40038626727459725</c:v>
                </c:pt>
                <c:pt idx="38">
                  <c:v>0.70364847187278035</c:v>
                </c:pt>
                <c:pt idx="39">
                  <c:v>0.36462838973544215</c:v>
                </c:pt>
                <c:pt idx="40">
                  <c:v>0.52263908607633647</c:v>
                </c:pt>
                <c:pt idx="41">
                  <c:v>0.66682396760810636</c:v>
                </c:pt>
                <c:pt idx="42">
                  <c:v>0.67480568592366164</c:v>
                </c:pt>
                <c:pt idx="43">
                  <c:v>0.46437740506929331</c:v>
                </c:pt>
                <c:pt idx="44">
                  <c:v>0.39132538102895165</c:v>
                </c:pt>
                <c:pt idx="45">
                  <c:v>0.5025864060005707</c:v>
                </c:pt>
                <c:pt idx="46">
                  <c:v>0.35693989878753685</c:v>
                </c:pt>
                <c:pt idx="47">
                  <c:v>0.42815501282283003</c:v>
                </c:pt>
                <c:pt idx="48">
                  <c:v>0.35697172156125678</c:v>
                </c:pt>
                <c:pt idx="49">
                  <c:v>0.55487425166335058</c:v>
                </c:pt>
                <c:pt idx="50">
                  <c:v>0.34990281261890877</c:v>
                </c:pt>
                <c:pt idx="51">
                  <c:v>0.34884683483951118</c:v>
                </c:pt>
                <c:pt idx="52">
                  <c:v>0.46748830748563924</c:v>
                </c:pt>
                <c:pt idx="53">
                  <c:v>0.46381361274743271</c:v>
                </c:pt>
                <c:pt idx="54">
                  <c:v>0.58120378352435786</c:v>
                </c:pt>
                <c:pt idx="55">
                  <c:v>0.48682350850582184</c:v>
                </c:pt>
                <c:pt idx="56">
                  <c:v>0.52453234607580956</c:v>
                </c:pt>
                <c:pt idx="57">
                  <c:v>0.28384758443455077</c:v>
                </c:pt>
                <c:pt idx="58">
                  <c:v>0.57028992823221691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29-1D4E-A5D2-AA784B5B5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Si/Fe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datering'!$E$1</c:f>
              <c:strCache>
                <c:ptCount val="1"/>
                <c:pt idx="0">
                  <c:v>Si/Fe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datering'!$E$2:$E$60</c:f>
              <c:numCache>
                <c:formatCode>0.00</c:formatCode>
                <c:ptCount val="59"/>
                <c:pt idx="0">
                  <c:v>0.76496688609007379</c:v>
                </c:pt>
                <c:pt idx="1">
                  <c:v>0.72836757452276257</c:v>
                </c:pt>
                <c:pt idx="2">
                  <c:v>0.6939001673120383</c:v>
                </c:pt>
                <c:pt idx="3">
                  <c:v>0.69931995129020796</c:v>
                </c:pt>
                <c:pt idx="4">
                  <c:v>0.73835442603388157</c:v>
                </c:pt>
                <c:pt idx="5">
                  <c:v>0.69559582032967859</c:v>
                </c:pt>
                <c:pt idx="6">
                  <c:v>0.66453148420594577</c:v>
                </c:pt>
                <c:pt idx="7">
                  <c:v>0.79991554907943585</c:v>
                </c:pt>
                <c:pt idx="8">
                  <c:v>0.68935977415490701</c:v>
                </c:pt>
                <c:pt idx="9">
                  <c:v>0.5075094152872538</c:v>
                </c:pt>
                <c:pt idx="10">
                  <c:v>0.4938582236169699</c:v>
                </c:pt>
                <c:pt idx="11">
                  <c:v>0.52946948553936113</c:v>
                </c:pt>
                <c:pt idx="12">
                  <c:v>0.47642822509075894</c:v>
                </c:pt>
                <c:pt idx="13">
                  <c:v>0.56973182163766378</c:v>
                </c:pt>
                <c:pt idx="14">
                  <c:v>0.55366027333973711</c:v>
                </c:pt>
                <c:pt idx="15">
                  <c:v>0.62934488066846161</c:v>
                </c:pt>
                <c:pt idx="16">
                  <c:v>0.55161708696163347</c:v>
                </c:pt>
                <c:pt idx="17">
                  <c:v>0.47419537057564742</c:v>
                </c:pt>
                <c:pt idx="18">
                  <c:v>0.52595147809576959</c:v>
                </c:pt>
                <c:pt idx="19">
                  <c:v>0.5560611996175906</c:v>
                </c:pt>
                <c:pt idx="20">
                  <c:v>0.63424921484676056</c:v>
                </c:pt>
                <c:pt idx="21">
                  <c:v>0.55713373550770662</c:v>
                </c:pt>
                <c:pt idx="22">
                  <c:v>0.67316080368475906</c:v>
                </c:pt>
                <c:pt idx="23">
                  <c:v>0.72069255363061313</c:v>
                </c:pt>
                <c:pt idx="24">
                  <c:v>0.69392182561005789</c:v>
                </c:pt>
                <c:pt idx="25">
                  <c:v>0.57575296426881462</c:v>
                </c:pt>
                <c:pt idx="26">
                  <c:v>0.56485101282372574</c:v>
                </c:pt>
                <c:pt idx="27">
                  <c:v>0.63321088109013401</c:v>
                </c:pt>
                <c:pt idx="28">
                  <c:v>0.55427642473572303</c:v>
                </c:pt>
                <c:pt idx="29">
                  <c:v>0.57173728201410645</c:v>
                </c:pt>
                <c:pt idx="30">
                  <c:v>0.48133591618753613</c:v>
                </c:pt>
                <c:pt idx="31">
                  <c:v>0.56952605664132139</c:v>
                </c:pt>
                <c:pt idx="32">
                  <c:v>0.60798130827287289</c:v>
                </c:pt>
                <c:pt idx="33">
                  <c:v>0.5587070902498793</c:v>
                </c:pt>
                <c:pt idx="34">
                  <c:v>0.60101687094646428</c:v>
                </c:pt>
                <c:pt idx="35">
                  <c:v>0.69889449408707582</c:v>
                </c:pt>
                <c:pt idx="36">
                  <c:v>0.58877023533908635</c:v>
                </c:pt>
                <c:pt idx="37">
                  <c:v>0.59217120027109638</c:v>
                </c:pt>
                <c:pt idx="38">
                  <c:v>0.63015823065608001</c:v>
                </c:pt>
                <c:pt idx="39">
                  <c:v>0.49499606995221662</c:v>
                </c:pt>
                <c:pt idx="40">
                  <c:v>0.55482915592121129</c:v>
                </c:pt>
                <c:pt idx="41">
                  <c:v>0.57343049432707616</c:v>
                </c:pt>
                <c:pt idx="42">
                  <c:v>0.64821786323324404</c:v>
                </c:pt>
                <c:pt idx="43">
                  <c:v>0.58267957567797857</c:v>
                </c:pt>
                <c:pt idx="44">
                  <c:v>0.57213025092812253</c:v>
                </c:pt>
                <c:pt idx="45">
                  <c:v>0.69773559175995226</c:v>
                </c:pt>
                <c:pt idx="46">
                  <c:v>0.69144396873679459</c:v>
                </c:pt>
                <c:pt idx="47">
                  <c:v>0.55539989704332648</c:v>
                </c:pt>
                <c:pt idx="48">
                  <c:v>0.59001848426864678</c:v>
                </c:pt>
                <c:pt idx="49">
                  <c:v>0.61478687745342864</c:v>
                </c:pt>
                <c:pt idx="50">
                  <c:v>0.66374427322620622</c:v>
                </c:pt>
                <c:pt idx="51">
                  <c:v>0.59343920201573097</c:v>
                </c:pt>
                <c:pt idx="52">
                  <c:v>0.59539925168482211</c:v>
                </c:pt>
                <c:pt idx="53">
                  <c:v>0.74577423077676619</c:v>
                </c:pt>
                <c:pt idx="54">
                  <c:v>0.63646128909487132</c:v>
                </c:pt>
                <c:pt idx="55">
                  <c:v>0.56733722608310166</c:v>
                </c:pt>
                <c:pt idx="56">
                  <c:v>0.72456645287246313</c:v>
                </c:pt>
                <c:pt idx="57">
                  <c:v>0.56403044909659739</c:v>
                </c:pt>
                <c:pt idx="58">
                  <c:v>0.57500839341339094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2C-734C-81E2-C09C98E1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ink/koh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'[1]inc coh grafer'!$AL$4</c:f>
              <c:strCache>
                <c:ptCount val="1"/>
                <c:pt idx="0">
                  <c:v>inc/coh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'[1]inc coh grafer'!$AL$5:$AL$72</c:f>
              <c:numCache>
                <c:formatCode>General</c:formatCode>
                <c:ptCount val="68"/>
                <c:pt idx="0">
                  <c:v>3.4425148297846966</c:v>
                </c:pt>
                <c:pt idx="1">
                  <c:v>3.4432043466480535</c:v>
                </c:pt>
                <c:pt idx="2">
                  <c:v>3.417657751912607</c:v>
                </c:pt>
                <c:pt idx="3">
                  <c:v>3.3991804752214447</c:v>
                </c:pt>
                <c:pt idx="4">
                  <c:v>3.4541043172018151</c:v>
                </c:pt>
                <c:pt idx="5">
                  <c:v>3.3978930864389882</c:v>
                </c:pt>
                <c:pt idx="6">
                  <c:v>3.5078329951337208</c:v>
                </c:pt>
                <c:pt idx="7">
                  <c:v>3.4313715394791564</c:v>
                </c:pt>
                <c:pt idx="8">
                  <c:v>3.4144274788821143</c:v>
                </c:pt>
                <c:pt idx="9">
                  <c:v>3.3934783699583391</c:v>
                </c:pt>
                <c:pt idx="10">
                  <c:v>3.3220288479343814</c:v>
                </c:pt>
                <c:pt idx="11">
                  <c:v>3.3744238143151533</c:v>
                </c:pt>
                <c:pt idx="12">
                  <c:v>3.394952412048009</c:v>
                </c:pt>
                <c:pt idx="13">
                  <c:v>3.4488511865326026</c:v>
                </c:pt>
                <c:pt idx="14">
                  <c:v>3.3383547467735193</c:v>
                </c:pt>
                <c:pt idx="15">
                  <c:v>3.4364707150157647</c:v>
                </c:pt>
                <c:pt idx="16">
                  <c:v>3.4134265865165281</c:v>
                </c:pt>
                <c:pt idx="17">
                  <c:v>3.4214838576632487</c:v>
                </c:pt>
                <c:pt idx="18">
                  <c:v>3.4069729443620771</c:v>
                </c:pt>
                <c:pt idx="19">
                  <c:v>3.5395529379585966</c:v>
                </c:pt>
                <c:pt idx="20">
                  <c:v>3.364004410083365</c:v>
                </c:pt>
                <c:pt idx="21">
                  <c:v>3.3956312122269261</c:v>
                </c:pt>
                <c:pt idx="22">
                  <c:v>3.461604042881131</c:v>
                </c:pt>
                <c:pt idx="23">
                  <c:v>3.4035713655916333</c:v>
                </c:pt>
                <c:pt idx="24">
                  <c:v>3.3182830453948009</c:v>
                </c:pt>
                <c:pt idx="25">
                  <c:v>3.3526513515115335</c:v>
                </c:pt>
                <c:pt idx="26">
                  <c:v>3.3731399559550139</c:v>
                </c:pt>
                <c:pt idx="27">
                  <c:v>3.4233593410664782</c:v>
                </c:pt>
                <c:pt idx="28">
                  <c:v>3.3522572340471584</c:v>
                </c:pt>
                <c:pt idx="29">
                  <c:v>3.3310500459809873</c:v>
                </c:pt>
                <c:pt idx="30">
                  <c:v>3.2797317317096399</c:v>
                </c:pt>
                <c:pt idx="31">
                  <c:v>3.3845801633681036</c:v>
                </c:pt>
                <c:pt idx="32">
                  <c:v>3.2333418698538239</c:v>
                </c:pt>
                <c:pt idx="33">
                  <c:v>3.3600232626894764</c:v>
                </c:pt>
                <c:pt idx="34">
                  <c:v>3.3015012295634802</c:v>
                </c:pt>
                <c:pt idx="35">
                  <c:v>3.3355110116390834</c:v>
                </c:pt>
                <c:pt idx="36">
                  <c:v>3.3092862577836031</c:v>
                </c:pt>
                <c:pt idx="37">
                  <c:v>3.3740728787960479</c:v>
                </c:pt>
                <c:pt idx="38">
                  <c:v>3.333446172370214</c:v>
                </c:pt>
                <c:pt idx="39">
                  <c:v>3.3304381524912343</c:v>
                </c:pt>
                <c:pt idx="40">
                  <c:v>3.4273168684274395</c:v>
                </c:pt>
                <c:pt idx="41">
                  <c:v>3.3945084737843816</c:v>
                </c:pt>
                <c:pt idx="42">
                  <c:v>3.386191655026495</c:v>
                </c:pt>
                <c:pt idx="43">
                  <c:v>3.3151387653162603</c:v>
                </c:pt>
                <c:pt idx="44">
                  <c:v>3.2746479447903987</c:v>
                </c:pt>
                <c:pt idx="45">
                  <c:v>3.138557222640415</c:v>
                </c:pt>
                <c:pt idx="46">
                  <c:v>3.1414068336968541</c:v>
                </c:pt>
                <c:pt idx="47">
                  <c:v>3.1405255561311463</c:v>
                </c:pt>
                <c:pt idx="48">
                  <c:v>3.1463951865716799</c:v>
                </c:pt>
                <c:pt idx="49">
                  <c:v>3.1414217644015023</c:v>
                </c:pt>
                <c:pt idx="50">
                  <c:v>3.1879707809884694</c:v>
                </c:pt>
                <c:pt idx="51">
                  <c:v>3.1807458420332528</c:v>
                </c:pt>
                <c:pt idx="52">
                  <c:v>3.1786096805404322</c:v>
                </c:pt>
                <c:pt idx="53">
                  <c:v>3.1121207742959922</c:v>
                </c:pt>
                <c:pt idx="54">
                  <c:v>3.1641329332760071</c:v>
                </c:pt>
                <c:pt idx="55">
                  <c:v>3.1288396159147505</c:v>
                </c:pt>
                <c:pt idx="56">
                  <c:v>3.1812935914083411</c:v>
                </c:pt>
                <c:pt idx="57">
                  <c:v>3.0999132565839287</c:v>
                </c:pt>
                <c:pt idx="58">
                  <c:v>3.1886263706324631</c:v>
                </c:pt>
                <c:pt idx="59">
                  <c:v>3.1907204584923643</c:v>
                </c:pt>
                <c:pt idx="60">
                  <c:v>3.2478721195561362</c:v>
                </c:pt>
                <c:pt idx="61">
                  <c:v>3.2278080367584878</c:v>
                </c:pt>
                <c:pt idx="62">
                  <c:v>3.2139606219641172</c:v>
                </c:pt>
                <c:pt idx="63">
                  <c:v>3.1237974653131628</c:v>
                </c:pt>
                <c:pt idx="64">
                  <c:v>3.1191628372941751</c:v>
                </c:pt>
              </c:numCache>
            </c:numRef>
          </c:xVal>
          <c:yVal>
            <c:numRef>
              <c:f>'[1]inc coh grafer'!$AK$5:$AK$72</c:f>
              <c:numCache>
                <c:formatCode>General</c:formatCode>
                <c:ptCount val="68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EC-2C4B-B5C7-DCEF98775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3.7"/>
          <c:min val="3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P/Fe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datering'!$F$1</c:f>
              <c:strCache>
                <c:ptCount val="1"/>
                <c:pt idx="0">
                  <c:v>P/Fe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datering'!$F$2:$F$60</c:f>
              <c:numCache>
                <c:formatCode>0.00</c:formatCode>
                <c:ptCount val="59"/>
                <c:pt idx="0">
                  <c:v>4.8292903309084548E-2</c:v>
                </c:pt>
                <c:pt idx="1">
                  <c:v>0</c:v>
                </c:pt>
                <c:pt idx="2">
                  <c:v>3.812741945111308E-2</c:v>
                </c:pt>
                <c:pt idx="3">
                  <c:v>0</c:v>
                </c:pt>
                <c:pt idx="4">
                  <c:v>0.10168905801040615</c:v>
                </c:pt>
                <c:pt idx="5">
                  <c:v>5.7299807930636236E-2</c:v>
                </c:pt>
                <c:pt idx="6">
                  <c:v>9.5115130384252206E-2</c:v>
                </c:pt>
                <c:pt idx="7">
                  <c:v>8.6850570554274267E-2</c:v>
                </c:pt>
                <c:pt idx="8">
                  <c:v>3.1387659588493148E-2</c:v>
                </c:pt>
                <c:pt idx="9">
                  <c:v>3.8839717389112009E-2</c:v>
                </c:pt>
                <c:pt idx="10">
                  <c:v>0</c:v>
                </c:pt>
                <c:pt idx="11">
                  <c:v>7.5213001550842762E-2</c:v>
                </c:pt>
                <c:pt idx="12">
                  <c:v>0.18185929005860096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6.7866710288910989E-2</c:v>
                </c:pt>
                <c:pt idx="19">
                  <c:v>0.15742159092746752</c:v>
                </c:pt>
                <c:pt idx="20">
                  <c:v>0</c:v>
                </c:pt>
                <c:pt idx="21">
                  <c:v>4.8725080699926517E-2</c:v>
                </c:pt>
                <c:pt idx="22">
                  <c:v>4.0790039311947475E-2</c:v>
                </c:pt>
                <c:pt idx="23">
                  <c:v>0.12739811417173122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0.11191745119701266</c:v>
                </c:pt>
                <c:pt idx="28">
                  <c:v>0</c:v>
                </c:pt>
                <c:pt idx="29">
                  <c:v>0.1530590053753105</c:v>
                </c:pt>
                <c:pt idx="30">
                  <c:v>5.778939935566442E-2</c:v>
                </c:pt>
                <c:pt idx="31">
                  <c:v>0</c:v>
                </c:pt>
                <c:pt idx="32">
                  <c:v>4.1271377151898339E-2</c:v>
                </c:pt>
                <c:pt idx="33">
                  <c:v>4.6703105634367956E-2</c:v>
                </c:pt>
                <c:pt idx="34">
                  <c:v>0</c:v>
                </c:pt>
                <c:pt idx="35">
                  <c:v>0.1128129505080151</c:v>
                </c:pt>
                <c:pt idx="36">
                  <c:v>3.8146912735058922E-2</c:v>
                </c:pt>
                <c:pt idx="37">
                  <c:v>0.12550805264484682</c:v>
                </c:pt>
                <c:pt idx="38">
                  <c:v>8.5081580606719318E-2</c:v>
                </c:pt>
                <c:pt idx="39">
                  <c:v>5.1279160839160842E-2</c:v>
                </c:pt>
                <c:pt idx="40">
                  <c:v>7.9812510058654557E-2</c:v>
                </c:pt>
                <c:pt idx="41">
                  <c:v>0.2</c:v>
                </c:pt>
                <c:pt idx="42">
                  <c:v>6.939638357164625E-2</c:v>
                </c:pt>
                <c:pt idx="43">
                  <c:v>4.5738187343363872E-2</c:v>
                </c:pt>
                <c:pt idx="44">
                  <c:v>0</c:v>
                </c:pt>
                <c:pt idx="45">
                  <c:v>0</c:v>
                </c:pt>
                <c:pt idx="46">
                  <c:v>9.4479468239580797E-2</c:v>
                </c:pt>
                <c:pt idx="47">
                  <c:v>0</c:v>
                </c:pt>
                <c:pt idx="48">
                  <c:v>0</c:v>
                </c:pt>
                <c:pt idx="49">
                  <c:v>8.3919870927015125E-2</c:v>
                </c:pt>
                <c:pt idx="50">
                  <c:v>0</c:v>
                </c:pt>
                <c:pt idx="51">
                  <c:v>3.5746654509519152E-2</c:v>
                </c:pt>
                <c:pt idx="52">
                  <c:v>0.13710303926215026</c:v>
                </c:pt>
                <c:pt idx="53">
                  <c:v>0</c:v>
                </c:pt>
                <c:pt idx="54">
                  <c:v>0.12643561567784228</c:v>
                </c:pt>
                <c:pt idx="55">
                  <c:v>7.5775835005490275E-2</c:v>
                </c:pt>
                <c:pt idx="56">
                  <c:v>7.6135240420954722E-2</c:v>
                </c:pt>
                <c:pt idx="57">
                  <c:v>7.5116402841472252E-2</c:v>
                </c:pt>
                <c:pt idx="58">
                  <c:v>0.23144587745324791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9-6841-A01A-B02AF0EE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S/Fe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datering'!$G$1</c:f>
              <c:strCache>
                <c:ptCount val="1"/>
                <c:pt idx="0">
                  <c:v>S/Fe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datering'!$G$2:$G$60</c:f>
              <c:numCache>
                <c:formatCode>0.00</c:formatCode>
                <c:ptCount val="59"/>
                <c:pt idx="0">
                  <c:v>0.39504323908780498</c:v>
                </c:pt>
                <c:pt idx="1">
                  <c:v>0.33720312535632146</c:v>
                </c:pt>
                <c:pt idx="2">
                  <c:v>0.36112059320114132</c:v>
                </c:pt>
                <c:pt idx="3">
                  <c:v>0.38800861938337233</c:v>
                </c:pt>
                <c:pt idx="4">
                  <c:v>0.2548828866378533</c:v>
                </c:pt>
                <c:pt idx="5">
                  <c:v>0.29474298409990007</c:v>
                </c:pt>
                <c:pt idx="6">
                  <c:v>0.35755626159005499</c:v>
                </c:pt>
                <c:pt idx="7">
                  <c:v>0.30409427940375411</c:v>
                </c:pt>
                <c:pt idx="8">
                  <c:v>0.28441073390312799</c:v>
                </c:pt>
                <c:pt idx="9">
                  <c:v>0.28015611617398245</c:v>
                </c:pt>
                <c:pt idx="10">
                  <c:v>0.20280822157956613</c:v>
                </c:pt>
                <c:pt idx="11">
                  <c:v>0.37718258982900332</c:v>
                </c:pt>
                <c:pt idx="12">
                  <c:v>0.3828930985513746</c:v>
                </c:pt>
                <c:pt idx="13">
                  <c:v>0.42028954468877699</c:v>
                </c:pt>
                <c:pt idx="14">
                  <c:v>0.33642808283207898</c:v>
                </c:pt>
                <c:pt idx="15">
                  <c:v>0.29573959459244487</c:v>
                </c:pt>
                <c:pt idx="16">
                  <c:v>0.17778877761646447</c:v>
                </c:pt>
                <c:pt idx="17">
                  <c:v>0.31563049432497597</c:v>
                </c:pt>
                <c:pt idx="18">
                  <c:v>0.34036249624234582</c:v>
                </c:pt>
                <c:pt idx="19">
                  <c:v>0.39503286497380186</c:v>
                </c:pt>
                <c:pt idx="20">
                  <c:v>0.31042362768361942</c:v>
                </c:pt>
                <c:pt idx="21">
                  <c:v>0.46313006515233762</c:v>
                </c:pt>
                <c:pt idx="22">
                  <c:v>0.42599068708446863</c:v>
                </c:pt>
                <c:pt idx="23">
                  <c:v>0.28566510639832038</c:v>
                </c:pt>
                <c:pt idx="24">
                  <c:v>0.23455899863318069</c:v>
                </c:pt>
                <c:pt idx="25">
                  <c:v>0.20030270587909552</c:v>
                </c:pt>
                <c:pt idx="26">
                  <c:v>0.25974106344694076</c:v>
                </c:pt>
                <c:pt idx="27">
                  <c:v>0.2427387501877174</c:v>
                </c:pt>
                <c:pt idx="28">
                  <c:v>0.28776920149287061</c:v>
                </c:pt>
                <c:pt idx="29">
                  <c:v>0.43130603927602984</c:v>
                </c:pt>
                <c:pt idx="30">
                  <c:v>0.28543054302006454</c:v>
                </c:pt>
                <c:pt idx="31">
                  <c:v>0.36599519433261041</c:v>
                </c:pt>
                <c:pt idx="32">
                  <c:v>0.41380403837992452</c:v>
                </c:pt>
                <c:pt idx="33">
                  <c:v>0.48890717447602611</c:v>
                </c:pt>
                <c:pt idx="34">
                  <c:v>0.29105863814651772</c:v>
                </c:pt>
                <c:pt idx="35">
                  <c:v>0.39419600663632914</c:v>
                </c:pt>
                <c:pt idx="36">
                  <c:v>0.419330610843617</c:v>
                </c:pt>
                <c:pt idx="37">
                  <c:v>0.41173879468153035</c:v>
                </c:pt>
                <c:pt idx="38">
                  <c:v>0.46908523301352129</c:v>
                </c:pt>
                <c:pt idx="39">
                  <c:v>0.45632710254398179</c:v>
                </c:pt>
                <c:pt idx="40">
                  <c:v>0.3017808687646959</c:v>
                </c:pt>
                <c:pt idx="41">
                  <c:v>0.60464521462484655</c:v>
                </c:pt>
                <c:pt idx="42">
                  <c:v>0.49907806323552839</c:v>
                </c:pt>
                <c:pt idx="43">
                  <c:v>0.52742038471191222</c:v>
                </c:pt>
                <c:pt idx="44">
                  <c:v>0.40544748888806553</c:v>
                </c:pt>
                <c:pt idx="45">
                  <c:v>0.44084665665135037</c:v>
                </c:pt>
                <c:pt idx="46">
                  <c:v>0.39810753844644281</c:v>
                </c:pt>
                <c:pt idx="47">
                  <c:v>0.51588641882971298</c:v>
                </c:pt>
                <c:pt idx="48">
                  <c:v>0.6126998086022003</c:v>
                </c:pt>
                <c:pt idx="49">
                  <c:v>0.60997935252222601</c:v>
                </c:pt>
                <c:pt idx="50">
                  <c:v>0.62177860326113077</c:v>
                </c:pt>
                <c:pt idx="51">
                  <c:v>0.53506968205158212</c:v>
                </c:pt>
                <c:pt idx="52">
                  <c:v>0.37587179105167812</c:v>
                </c:pt>
                <c:pt idx="53">
                  <c:v>0.50895725642976319</c:v>
                </c:pt>
                <c:pt idx="54">
                  <c:v>0.47034839378982413</c:v>
                </c:pt>
                <c:pt idx="55">
                  <c:v>0.46053780050320958</c:v>
                </c:pt>
                <c:pt idx="56">
                  <c:v>0.41437894206321318</c:v>
                </c:pt>
                <c:pt idx="57">
                  <c:v>0.44204881390020667</c:v>
                </c:pt>
                <c:pt idx="58">
                  <c:v>0.57887717126107086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B-704E-9B60-A3E3F3A9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Cl/Fe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datering'!$H$1</c:f>
              <c:strCache>
                <c:ptCount val="1"/>
                <c:pt idx="0">
                  <c:v>Cl/Fe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datering'!$H$2:$H$60</c:f>
              <c:numCache>
                <c:formatCode>0.00</c:formatCode>
                <c:ptCount val="59"/>
                <c:pt idx="0">
                  <c:v>0.67185772885735062</c:v>
                </c:pt>
                <c:pt idx="1">
                  <c:v>0.61674787222580363</c:v>
                </c:pt>
                <c:pt idx="2">
                  <c:v>0.54357337662118821</c:v>
                </c:pt>
                <c:pt idx="3">
                  <c:v>0.62319517979680428</c:v>
                </c:pt>
                <c:pt idx="4">
                  <c:v>0.56173336058945755</c:v>
                </c:pt>
                <c:pt idx="5">
                  <c:v>0.60464947179207029</c:v>
                </c:pt>
                <c:pt idx="6">
                  <c:v>0.62311188644057203</c:v>
                </c:pt>
                <c:pt idx="7">
                  <c:v>0.60628839758077613</c:v>
                </c:pt>
                <c:pt idx="8">
                  <c:v>0.59116521883903572</c:v>
                </c:pt>
                <c:pt idx="9">
                  <c:v>0.62461498107305125</c:v>
                </c:pt>
                <c:pt idx="10">
                  <c:v>0.7237579848616964</c:v>
                </c:pt>
                <c:pt idx="11">
                  <c:v>0.74078617891085352</c:v>
                </c:pt>
                <c:pt idx="12">
                  <c:v>0.74606901742702514</c:v>
                </c:pt>
                <c:pt idx="13">
                  <c:v>0.68299813707475054</c:v>
                </c:pt>
                <c:pt idx="14">
                  <c:v>0.65691168718141602</c:v>
                </c:pt>
                <c:pt idx="15">
                  <c:v>0.63783019014633258</c:v>
                </c:pt>
                <c:pt idx="16">
                  <c:v>0.67250442859942994</c:v>
                </c:pt>
                <c:pt idx="17">
                  <c:v>0.685835952735807</c:v>
                </c:pt>
                <c:pt idx="18">
                  <c:v>0.71507382067766811</c:v>
                </c:pt>
                <c:pt idx="19">
                  <c:v>0.7269261518609279</c:v>
                </c:pt>
                <c:pt idx="20">
                  <c:v>0.71162855579827855</c:v>
                </c:pt>
                <c:pt idx="21">
                  <c:v>0.74784974090934919</c:v>
                </c:pt>
                <c:pt idx="22">
                  <c:v>0.62258588087920397</c:v>
                </c:pt>
                <c:pt idx="23">
                  <c:v>0.64533363804872201</c:v>
                </c:pt>
                <c:pt idx="24">
                  <c:v>0.61873146245798905</c:v>
                </c:pt>
                <c:pt idx="25">
                  <c:v>0.61556495237723241</c:v>
                </c:pt>
                <c:pt idx="26">
                  <c:v>0.63041875660764057</c:v>
                </c:pt>
                <c:pt idx="27">
                  <c:v>0.56874557178160212</c:v>
                </c:pt>
                <c:pt idx="28">
                  <c:v>0.5944580454710916</c:v>
                </c:pt>
                <c:pt idx="29">
                  <c:v>0.61566758633046481</c:v>
                </c:pt>
                <c:pt idx="30">
                  <c:v>0.63560286116643083</c:v>
                </c:pt>
                <c:pt idx="31">
                  <c:v>0.61131557200758413</c:v>
                </c:pt>
                <c:pt idx="32">
                  <c:v>0.68783052600252648</c:v>
                </c:pt>
                <c:pt idx="33">
                  <c:v>0.69491183936813372</c:v>
                </c:pt>
                <c:pt idx="34">
                  <c:v>0.61287619342369637</c:v>
                </c:pt>
                <c:pt idx="35">
                  <c:v>0.62188454978563956</c:v>
                </c:pt>
                <c:pt idx="36">
                  <c:v>0.63290345359858302</c:v>
                </c:pt>
                <c:pt idx="37">
                  <c:v>0.60354803150971992</c:v>
                </c:pt>
                <c:pt idx="38">
                  <c:v>0.64538472655329526</c:v>
                </c:pt>
                <c:pt idx="39">
                  <c:v>0.63885553008003171</c:v>
                </c:pt>
                <c:pt idx="40">
                  <c:v>0.65683214704737458</c:v>
                </c:pt>
                <c:pt idx="41">
                  <c:v>0.65888260284702993</c:v>
                </c:pt>
                <c:pt idx="42">
                  <c:v>0.64850464091268489</c:v>
                </c:pt>
                <c:pt idx="43">
                  <c:v>0.64974077035447753</c:v>
                </c:pt>
                <c:pt idx="44">
                  <c:v>0.64279027404384814</c:v>
                </c:pt>
                <c:pt idx="45">
                  <c:v>0.65545271077262013</c:v>
                </c:pt>
                <c:pt idx="46">
                  <c:v>0.61991888338694723</c:v>
                </c:pt>
                <c:pt idx="47">
                  <c:v>0.65317103200908944</c:v>
                </c:pt>
                <c:pt idx="48">
                  <c:v>0.67108866649844645</c:v>
                </c:pt>
                <c:pt idx="49">
                  <c:v>0.62065942353638504</c:v>
                </c:pt>
                <c:pt idx="50">
                  <c:v>0.61769275062217643</c:v>
                </c:pt>
                <c:pt idx="51">
                  <c:v>0.57273695553709314</c:v>
                </c:pt>
                <c:pt idx="52">
                  <c:v>0.57973904125953957</c:v>
                </c:pt>
                <c:pt idx="53">
                  <c:v>0.59533877177154504</c:v>
                </c:pt>
                <c:pt idx="54">
                  <c:v>0.58821616155144807</c:v>
                </c:pt>
                <c:pt idx="55">
                  <c:v>0.59458143103796512</c:v>
                </c:pt>
                <c:pt idx="56">
                  <c:v>0.58456656373671101</c:v>
                </c:pt>
                <c:pt idx="57">
                  <c:v>0.62360574917622302</c:v>
                </c:pt>
                <c:pt idx="58">
                  <c:v>0.61220221814553821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24-5D45-BD3E-0224197CE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Ar/Fe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datering'!$I$1</c:f>
              <c:strCache>
                <c:ptCount val="1"/>
                <c:pt idx="0">
                  <c:v>Ar/Fe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datering'!$I$2:$I$60</c:f>
              <c:numCache>
                <c:formatCode>0.00</c:formatCode>
                <c:ptCount val="59"/>
                <c:pt idx="0">
                  <c:v>0.63584244572593407</c:v>
                </c:pt>
                <c:pt idx="1">
                  <c:v>0.61578234624642958</c:v>
                </c:pt>
                <c:pt idx="2">
                  <c:v>0.61559406521142823</c:v>
                </c:pt>
                <c:pt idx="3">
                  <c:v>0.69522521892848466</c:v>
                </c:pt>
                <c:pt idx="4">
                  <c:v>0.54664587965079847</c:v>
                </c:pt>
                <c:pt idx="5">
                  <c:v>0.53448073279580566</c:v>
                </c:pt>
                <c:pt idx="6">
                  <c:v>0.65357593081868748</c:v>
                </c:pt>
                <c:pt idx="7">
                  <c:v>0.61759590036074252</c:v>
                </c:pt>
                <c:pt idx="8">
                  <c:v>0.60852849845389412</c:v>
                </c:pt>
                <c:pt idx="9">
                  <c:v>0.66422047401040418</c:v>
                </c:pt>
                <c:pt idx="10">
                  <c:v>0.62920736541663802</c:v>
                </c:pt>
                <c:pt idx="11">
                  <c:v>0.65848998360988653</c:v>
                </c:pt>
                <c:pt idx="12">
                  <c:v>0.66867264184999997</c:v>
                </c:pt>
                <c:pt idx="13">
                  <c:v>0.66638778641436158</c:v>
                </c:pt>
                <c:pt idx="14">
                  <c:v>0.74347533497552409</c:v>
                </c:pt>
                <c:pt idx="15">
                  <c:v>0.70514482428648417</c:v>
                </c:pt>
                <c:pt idx="16">
                  <c:v>0.70540668559485797</c:v>
                </c:pt>
                <c:pt idx="17">
                  <c:v>0.69230437994480232</c:v>
                </c:pt>
                <c:pt idx="18">
                  <c:v>0.72863931931428305</c:v>
                </c:pt>
                <c:pt idx="19">
                  <c:v>0.71664201579242715</c:v>
                </c:pt>
                <c:pt idx="20">
                  <c:v>0.77220936859407374</c:v>
                </c:pt>
                <c:pt idx="21">
                  <c:v>0.72675719801377325</c:v>
                </c:pt>
                <c:pt idx="22">
                  <c:v>0.71255703863853448</c:v>
                </c:pt>
                <c:pt idx="23">
                  <c:v>0.69658357933341208</c:v>
                </c:pt>
                <c:pt idx="24">
                  <c:v>0.77777564991101866</c:v>
                </c:pt>
                <c:pt idx="25">
                  <c:v>0.80157057102409479</c:v>
                </c:pt>
                <c:pt idx="26">
                  <c:v>0.65525005013597304</c:v>
                </c:pt>
                <c:pt idx="27">
                  <c:v>0.73672952411396031</c:v>
                </c:pt>
                <c:pt idx="28">
                  <c:v>0.68008808984468394</c:v>
                </c:pt>
                <c:pt idx="29">
                  <c:v>0.6992024968856857</c:v>
                </c:pt>
                <c:pt idx="30">
                  <c:v>0.64614594518438517</c:v>
                </c:pt>
                <c:pt idx="31">
                  <c:v>0.67947988983480845</c:v>
                </c:pt>
                <c:pt idx="32">
                  <c:v>0.69770679914253808</c:v>
                </c:pt>
                <c:pt idx="33">
                  <c:v>0.65215157077681596</c:v>
                </c:pt>
                <c:pt idx="34">
                  <c:v>0.731126269692564</c:v>
                </c:pt>
                <c:pt idx="35">
                  <c:v>0.68521226531940671</c:v>
                </c:pt>
                <c:pt idx="36">
                  <c:v>0.60751927540084616</c:v>
                </c:pt>
                <c:pt idx="37">
                  <c:v>0.6534111961376079</c:v>
                </c:pt>
                <c:pt idx="38">
                  <c:v>0.63626563301373606</c:v>
                </c:pt>
                <c:pt idx="39">
                  <c:v>0.63733943683445138</c:v>
                </c:pt>
                <c:pt idx="40">
                  <c:v>0.66926325586243585</c:v>
                </c:pt>
                <c:pt idx="41">
                  <c:v>0.60217046519734529</c:v>
                </c:pt>
                <c:pt idx="42">
                  <c:v>0.73242178436187877</c:v>
                </c:pt>
                <c:pt idx="43">
                  <c:v>0.63944525169979305</c:v>
                </c:pt>
                <c:pt idx="44">
                  <c:v>0.62869250835798207</c:v>
                </c:pt>
                <c:pt idx="45">
                  <c:v>0.62039819966145449</c:v>
                </c:pt>
                <c:pt idx="46">
                  <c:v>0.63303972588333168</c:v>
                </c:pt>
                <c:pt idx="47">
                  <c:v>0.65258021106723751</c:v>
                </c:pt>
                <c:pt idx="48">
                  <c:v>0.74646938510337513</c:v>
                </c:pt>
                <c:pt idx="49">
                  <c:v>0.63929087431899767</c:v>
                </c:pt>
                <c:pt idx="50">
                  <c:v>0.63522324409729758</c:v>
                </c:pt>
                <c:pt idx="51">
                  <c:v>0.66777963023275899</c:v>
                </c:pt>
                <c:pt idx="52">
                  <c:v>0.67177677816441261</c:v>
                </c:pt>
                <c:pt idx="53">
                  <c:v>0.6623098136516774</c:v>
                </c:pt>
                <c:pt idx="54">
                  <c:v>0.64094108297022201</c:v>
                </c:pt>
                <c:pt idx="55">
                  <c:v>0.63217908768520448</c:v>
                </c:pt>
                <c:pt idx="56">
                  <c:v>0.68973308261284139</c:v>
                </c:pt>
                <c:pt idx="57">
                  <c:v>0.66744391818998294</c:v>
                </c:pt>
                <c:pt idx="58">
                  <c:v>0.71066591931027479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A4-D74E-B72A-09EDEC11F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K/Fe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datering'!$J$1</c:f>
              <c:strCache>
                <c:ptCount val="1"/>
                <c:pt idx="0">
                  <c:v>K/Fe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datering'!$J$2:$J$60</c:f>
              <c:numCache>
                <c:formatCode>0.00</c:formatCode>
                <c:ptCount val="59"/>
                <c:pt idx="0">
                  <c:v>0.86849796488693265</c:v>
                </c:pt>
                <c:pt idx="1">
                  <c:v>0.88381730967299676</c:v>
                </c:pt>
                <c:pt idx="2">
                  <c:v>0.90624917268453498</c:v>
                </c:pt>
                <c:pt idx="3">
                  <c:v>0.86846706746928781</c:v>
                </c:pt>
                <c:pt idx="4">
                  <c:v>0.91469488946647171</c:v>
                </c:pt>
                <c:pt idx="5">
                  <c:v>0.91140451715099036</c:v>
                </c:pt>
                <c:pt idx="6">
                  <c:v>0.89228065998591544</c:v>
                </c:pt>
                <c:pt idx="7">
                  <c:v>0.92184742193921765</c:v>
                </c:pt>
                <c:pt idx="8">
                  <c:v>0.90290506213120525</c:v>
                </c:pt>
                <c:pt idx="9">
                  <c:v>0.84173419516632175</c:v>
                </c:pt>
                <c:pt idx="10">
                  <c:v>0.80503668778010307</c:v>
                </c:pt>
                <c:pt idx="11">
                  <c:v>0.80723216457913405</c:v>
                </c:pt>
                <c:pt idx="12">
                  <c:v>0.78558409307729016</c:v>
                </c:pt>
                <c:pt idx="13">
                  <c:v>0.81202796732629989</c:v>
                </c:pt>
                <c:pt idx="14">
                  <c:v>0.81791788316693237</c:v>
                </c:pt>
                <c:pt idx="15">
                  <c:v>0.83970510219350913</c:v>
                </c:pt>
                <c:pt idx="16">
                  <c:v>0.81519187818245642</c:v>
                </c:pt>
                <c:pt idx="17">
                  <c:v>0.8383622483935127</c:v>
                </c:pt>
                <c:pt idx="18">
                  <c:v>0.82124181278055741</c:v>
                </c:pt>
                <c:pt idx="19">
                  <c:v>0.81554519236516876</c:v>
                </c:pt>
                <c:pt idx="20">
                  <c:v>0.86752656987545596</c:v>
                </c:pt>
                <c:pt idx="21">
                  <c:v>0.84723657335963765</c:v>
                </c:pt>
                <c:pt idx="22">
                  <c:v>0.87089231110131349</c:v>
                </c:pt>
                <c:pt idx="23">
                  <c:v>0.87361452125992967</c:v>
                </c:pt>
                <c:pt idx="24">
                  <c:v>0.87446950482715025</c:v>
                </c:pt>
                <c:pt idx="25">
                  <c:v>0.86713488413783324</c:v>
                </c:pt>
                <c:pt idx="26">
                  <c:v>0.85807805372923041</c:v>
                </c:pt>
                <c:pt idx="27">
                  <c:v>0.88993819721139644</c:v>
                </c:pt>
                <c:pt idx="28">
                  <c:v>0.86129245260352827</c:v>
                </c:pt>
                <c:pt idx="29">
                  <c:v>0.83054315432697567</c:v>
                </c:pt>
                <c:pt idx="30">
                  <c:v>0.82888913003812204</c:v>
                </c:pt>
                <c:pt idx="31">
                  <c:v>0.85424971353146373</c:v>
                </c:pt>
                <c:pt idx="32">
                  <c:v>0.84467374501467474</c:v>
                </c:pt>
                <c:pt idx="33">
                  <c:v>0.86168517741750517</c:v>
                </c:pt>
                <c:pt idx="34">
                  <c:v>0.85501303145533503</c:v>
                </c:pt>
                <c:pt idx="35">
                  <c:v>0.8568289774229042</c:v>
                </c:pt>
                <c:pt idx="36">
                  <c:v>0.84689066111800138</c:v>
                </c:pt>
                <c:pt idx="37">
                  <c:v>0.82820707006951688</c:v>
                </c:pt>
                <c:pt idx="38">
                  <c:v>0.85563550707305303</c:v>
                </c:pt>
                <c:pt idx="39">
                  <c:v>0.80319520830007574</c:v>
                </c:pt>
                <c:pt idx="40">
                  <c:v>0.83700321415508494</c:v>
                </c:pt>
                <c:pt idx="41">
                  <c:v>0.80584426118646402</c:v>
                </c:pt>
                <c:pt idx="42">
                  <c:v>0.83406806819002577</c:v>
                </c:pt>
                <c:pt idx="43">
                  <c:v>0.83725037049694817</c:v>
                </c:pt>
                <c:pt idx="44">
                  <c:v>0.82102761690492065</c:v>
                </c:pt>
                <c:pt idx="45">
                  <c:v>0.88735838631909902</c:v>
                </c:pt>
                <c:pt idx="46">
                  <c:v>0.84743663175485862</c:v>
                </c:pt>
                <c:pt idx="47">
                  <c:v>0.82398729422342676</c:v>
                </c:pt>
                <c:pt idx="48">
                  <c:v>0.81320013011747005</c:v>
                </c:pt>
                <c:pt idx="49">
                  <c:v>0.85079256767057454</c:v>
                </c:pt>
                <c:pt idx="50">
                  <c:v>0.86966915743626283</c:v>
                </c:pt>
                <c:pt idx="51">
                  <c:v>0.86026335762022865</c:v>
                </c:pt>
                <c:pt idx="52">
                  <c:v>0.85495283475950468</c:v>
                </c:pt>
                <c:pt idx="53">
                  <c:v>0.85784514490226349</c:v>
                </c:pt>
                <c:pt idx="54">
                  <c:v>0.83660426768539664</c:v>
                </c:pt>
                <c:pt idx="55">
                  <c:v>0.82516061352651549</c:v>
                </c:pt>
                <c:pt idx="56">
                  <c:v>0.91346827431791522</c:v>
                </c:pt>
                <c:pt idx="57">
                  <c:v>0.85566989844587305</c:v>
                </c:pt>
                <c:pt idx="58">
                  <c:v>0.85811522948063212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36-9340-A750-FC8F845C9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70000000000000007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Ca/Fe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datering'!$K$1</c:f>
              <c:strCache>
                <c:ptCount val="1"/>
                <c:pt idx="0">
                  <c:v>Ca/Fe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datering'!$K$2:$K$60</c:f>
              <c:numCache>
                <c:formatCode>0.00</c:formatCode>
                <c:ptCount val="59"/>
                <c:pt idx="0">
                  <c:v>0.85330208069182678</c:v>
                </c:pt>
                <c:pt idx="1">
                  <c:v>0.87618199733339497</c:v>
                </c:pt>
                <c:pt idx="2">
                  <c:v>0.8774426247584991</c:v>
                </c:pt>
                <c:pt idx="3">
                  <c:v>0.81806198522799733</c:v>
                </c:pt>
                <c:pt idx="4">
                  <c:v>0.85540266211028071</c:v>
                </c:pt>
                <c:pt idx="5">
                  <c:v>0.91085258467918018</c:v>
                </c:pt>
                <c:pt idx="6">
                  <c:v>0.83757881681420865</c:v>
                </c:pt>
                <c:pt idx="7">
                  <c:v>0.90844090969853286</c:v>
                </c:pt>
                <c:pt idx="8">
                  <c:v>0.87123692650196316</c:v>
                </c:pt>
                <c:pt idx="9">
                  <c:v>0.8131413336511063</c:v>
                </c:pt>
                <c:pt idx="10">
                  <c:v>0.8026460282146306</c:v>
                </c:pt>
                <c:pt idx="11">
                  <c:v>0.82673393902074221</c:v>
                </c:pt>
                <c:pt idx="12">
                  <c:v>0.82453952275865772</c:v>
                </c:pt>
                <c:pt idx="13">
                  <c:v>0.84436614368477192</c:v>
                </c:pt>
                <c:pt idx="14">
                  <c:v>0.80733459170244193</c:v>
                </c:pt>
                <c:pt idx="15">
                  <c:v>0.85826416232456881</c:v>
                </c:pt>
                <c:pt idx="16">
                  <c:v>0.86383951107205592</c:v>
                </c:pt>
                <c:pt idx="17">
                  <c:v>0.83389872130223319</c:v>
                </c:pt>
                <c:pt idx="18">
                  <c:v>0.89392293612836637</c:v>
                </c:pt>
                <c:pt idx="19">
                  <c:v>0.89562722922086613</c:v>
                </c:pt>
                <c:pt idx="20">
                  <c:v>0.8793510551741246</c:v>
                </c:pt>
                <c:pt idx="21">
                  <c:v>0.83034782849834143</c:v>
                </c:pt>
                <c:pt idx="22">
                  <c:v>0.88377955087836857</c:v>
                </c:pt>
                <c:pt idx="23">
                  <c:v>0.90368922055532797</c:v>
                </c:pt>
                <c:pt idx="24">
                  <c:v>0.86544694038176961</c:v>
                </c:pt>
                <c:pt idx="25">
                  <c:v>0.84478208813132283</c:v>
                </c:pt>
                <c:pt idx="26">
                  <c:v>0.81753775660596339</c:v>
                </c:pt>
                <c:pt idx="27">
                  <c:v>0.87605010259063221</c:v>
                </c:pt>
                <c:pt idx="28">
                  <c:v>0.88193609414827923</c:v>
                </c:pt>
                <c:pt idx="29">
                  <c:v>0.83189743756534751</c:v>
                </c:pt>
                <c:pt idx="30">
                  <c:v>0.83547038102121129</c:v>
                </c:pt>
                <c:pt idx="31">
                  <c:v>0.82289964279571337</c:v>
                </c:pt>
                <c:pt idx="32">
                  <c:v>0.84498918126767486</c:v>
                </c:pt>
                <c:pt idx="33">
                  <c:v>0.83581544687353482</c:v>
                </c:pt>
                <c:pt idx="34">
                  <c:v>0.81709914711576348</c:v>
                </c:pt>
                <c:pt idx="35">
                  <c:v>0.84975743790340985</c:v>
                </c:pt>
                <c:pt idx="36">
                  <c:v>0.81371207920748989</c:v>
                </c:pt>
                <c:pt idx="37">
                  <c:v>0.79358071419439669</c:v>
                </c:pt>
                <c:pt idx="38">
                  <c:v>0.79961910816668147</c:v>
                </c:pt>
                <c:pt idx="39">
                  <c:v>0.77231004392573499</c:v>
                </c:pt>
                <c:pt idx="40">
                  <c:v>0.83154436052305658</c:v>
                </c:pt>
                <c:pt idx="41">
                  <c:v>0.77443459089004363</c:v>
                </c:pt>
                <c:pt idx="42">
                  <c:v>0.83823643048891017</c:v>
                </c:pt>
                <c:pt idx="43">
                  <c:v>0.79061242283448707</c:v>
                </c:pt>
                <c:pt idx="44">
                  <c:v>0.79920680018463641</c:v>
                </c:pt>
                <c:pt idx="45">
                  <c:v>0.8423155447827263</c:v>
                </c:pt>
                <c:pt idx="46">
                  <c:v>0.83863912736614554</c:v>
                </c:pt>
                <c:pt idx="47">
                  <c:v>0.82325139315866802</c:v>
                </c:pt>
                <c:pt idx="48">
                  <c:v>0.79537393389175448</c:v>
                </c:pt>
                <c:pt idx="49">
                  <c:v>0.79719442815107977</c:v>
                </c:pt>
                <c:pt idx="50">
                  <c:v>0.83324186772107312</c:v>
                </c:pt>
                <c:pt idx="51">
                  <c:v>0.80893170582229279</c:v>
                </c:pt>
                <c:pt idx="52">
                  <c:v>0.77958414820370958</c:v>
                </c:pt>
                <c:pt idx="53">
                  <c:v>0.79397467593732851</c:v>
                </c:pt>
                <c:pt idx="54">
                  <c:v>0.79686991912801008</c:v>
                </c:pt>
                <c:pt idx="55">
                  <c:v>0.84811367105035695</c:v>
                </c:pt>
                <c:pt idx="56">
                  <c:v>0.85394607514263132</c:v>
                </c:pt>
                <c:pt idx="57">
                  <c:v>0.80783042525663407</c:v>
                </c:pt>
                <c:pt idx="58">
                  <c:v>0.86905792916754021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8C-A840-B467-B4203624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60000000000000009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Ti/Fe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datering'!$L$1</c:f>
              <c:strCache>
                <c:ptCount val="1"/>
                <c:pt idx="0">
                  <c:v>Ti/Fe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datering'!$L$2:$L$60</c:f>
              <c:numCache>
                <c:formatCode>0.00</c:formatCode>
                <c:ptCount val="59"/>
                <c:pt idx="0">
                  <c:v>0.73850794150885191</c:v>
                </c:pt>
                <c:pt idx="1">
                  <c:v>0.70286805200450009</c:v>
                </c:pt>
                <c:pt idx="2">
                  <c:v>0.70083193230017327</c:v>
                </c:pt>
                <c:pt idx="3">
                  <c:v>0.68304416507595145</c:v>
                </c:pt>
                <c:pt idx="4">
                  <c:v>0.75941942653888028</c:v>
                </c:pt>
                <c:pt idx="5">
                  <c:v>0.74491184726414261</c:v>
                </c:pt>
                <c:pt idx="6">
                  <c:v>0.74951729444286896</c:v>
                </c:pt>
                <c:pt idx="7">
                  <c:v>0.71479947597539373</c:v>
                </c:pt>
                <c:pt idx="8">
                  <c:v>0.70666309383887294</c:v>
                </c:pt>
                <c:pt idx="9">
                  <c:v>0.74405248774503296</c:v>
                </c:pt>
                <c:pt idx="10">
                  <c:v>0.73201884393885042</c:v>
                </c:pt>
                <c:pt idx="11">
                  <c:v>0.67928159623564355</c:v>
                </c:pt>
                <c:pt idx="12">
                  <c:v>0.68480778219618565</c:v>
                </c:pt>
                <c:pt idx="13">
                  <c:v>0.68502808660128478</c:v>
                </c:pt>
                <c:pt idx="14">
                  <c:v>0.69170256698437838</c:v>
                </c:pt>
                <c:pt idx="15">
                  <c:v>0.71958485832077879</c:v>
                </c:pt>
                <c:pt idx="16">
                  <c:v>0.72058127524856019</c:v>
                </c:pt>
                <c:pt idx="17">
                  <c:v>0.68428403754744838</c:v>
                </c:pt>
                <c:pt idx="18">
                  <c:v>0.72643696136425739</c:v>
                </c:pt>
                <c:pt idx="19">
                  <c:v>0.71364825050115877</c:v>
                </c:pt>
                <c:pt idx="20">
                  <c:v>0.71491703241215787</c:v>
                </c:pt>
                <c:pt idx="21">
                  <c:v>0.70046432378327039</c:v>
                </c:pt>
                <c:pt idx="22">
                  <c:v>0.71170938525567773</c:v>
                </c:pt>
                <c:pt idx="23">
                  <c:v>0.77796975956594816</c:v>
                </c:pt>
                <c:pt idx="24">
                  <c:v>0.7641139195760952</c:v>
                </c:pt>
                <c:pt idx="25">
                  <c:v>0.71321031549628766</c:v>
                </c:pt>
                <c:pt idx="26">
                  <c:v>0.73797095624997233</c:v>
                </c:pt>
                <c:pt idx="27">
                  <c:v>0.70344601004483498</c:v>
                </c:pt>
                <c:pt idx="28">
                  <c:v>0.69411660268344377</c:v>
                </c:pt>
                <c:pt idx="29">
                  <c:v>0.69735282506153051</c:v>
                </c:pt>
                <c:pt idx="30">
                  <c:v>0.70088915944579644</c:v>
                </c:pt>
                <c:pt idx="31">
                  <c:v>0.67617487774144214</c:v>
                </c:pt>
                <c:pt idx="32">
                  <c:v>0.69138324501686133</c:v>
                </c:pt>
                <c:pt idx="33">
                  <c:v>0.70752018450075871</c:v>
                </c:pt>
                <c:pt idx="34">
                  <c:v>0.70832706641874099</c:v>
                </c:pt>
                <c:pt idx="35">
                  <c:v>0.71000893796073528</c:v>
                </c:pt>
                <c:pt idx="36">
                  <c:v>0.69876554970776861</c:v>
                </c:pt>
                <c:pt idx="37">
                  <c:v>0.71444487150002833</c:v>
                </c:pt>
                <c:pt idx="38">
                  <c:v>0.69763311282423435</c:v>
                </c:pt>
                <c:pt idx="39">
                  <c:v>0.67345628226997245</c:v>
                </c:pt>
                <c:pt idx="40">
                  <c:v>0.69997027079461405</c:v>
                </c:pt>
                <c:pt idx="41">
                  <c:v>0.72629118001321136</c:v>
                </c:pt>
                <c:pt idx="42">
                  <c:v>0.70567129852805</c:v>
                </c:pt>
                <c:pt idx="43">
                  <c:v>0.7300487843799911</c:v>
                </c:pt>
                <c:pt idx="44">
                  <c:v>0.66780401140810941</c:v>
                </c:pt>
                <c:pt idx="45">
                  <c:v>0.67867378312828497</c:v>
                </c:pt>
                <c:pt idx="46">
                  <c:v>0.68989498338519462</c:v>
                </c:pt>
                <c:pt idx="47">
                  <c:v>0.70055922435196061</c:v>
                </c:pt>
                <c:pt idx="48">
                  <c:v>0.67526589773095613</c:v>
                </c:pt>
                <c:pt idx="49">
                  <c:v>0.69481128080731303</c:v>
                </c:pt>
                <c:pt idx="50">
                  <c:v>0.70617083361969279</c:v>
                </c:pt>
                <c:pt idx="51">
                  <c:v>0.73296682778971045</c:v>
                </c:pt>
                <c:pt idx="52">
                  <c:v>0.70265864002257161</c:v>
                </c:pt>
                <c:pt idx="53">
                  <c:v>0.70191817324331196</c:v>
                </c:pt>
                <c:pt idx="54">
                  <c:v>0.67700488244768298</c:v>
                </c:pt>
                <c:pt idx="55">
                  <c:v>0.77462822249010876</c:v>
                </c:pt>
                <c:pt idx="56">
                  <c:v>0.74702362745943529</c:v>
                </c:pt>
                <c:pt idx="57">
                  <c:v>0.71179392755234971</c:v>
                </c:pt>
                <c:pt idx="58">
                  <c:v>0.72962789167677367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EB-784B-BFFD-D9D3EBC45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V/Fe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datering'!$M$1</c:f>
              <c:strCache>
                <c:ptCount val="1"/>
                <c:pt idx="0">
                  <c:v>V/Fe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datering'!$M$2:$M$60</c:f>
              <c:numCache>
                <c:formatCode>0.00</c:formatCode>
                <c:ptCount val="59"/>
                <c:pt idx="0">
                  <c:v>0.59088341096185126</c:v>
                </c:pt>
                <c:pt idx="1">
                  <c:v>0.53925005122532554</c:v>
                </c:pt>
                <c:pt idx="2">
                  <c:v>0.51283108994382087</c:v>
                </c:pt>
                <c:pt idx="3">
                  <c:v>0.58051444427421894</c:v>
                </c:pt>
                <c:pt idx="4">
                  <c:v>0.64582229766827293</c:v>
                </c:pt>
                <c:pt idx="5">
                  <c:v>0.6032673928679293</c:v>
                </c:pt>
                <c:pt idx="6">
                  <c:v>0.52694133576063107</c:v>
                </c:pt>
                <c:pt idx="7">
                  <c:v>0.61997472852006097</c:v>
                </c:pt>
                <c:pt idx="8">
                  <c:v>0.61282897285384386</c:v>
                </c:pt>
                <c:pt idx="9">
                  <c:v>0.40758755156488791</c:v>
                </c:pt>
                <c:pt idx="10">
                  <c:v>0.5919294367261454</c:v>
                </c:pt>
                <c:pt idx="11">
                  <c:v>0.54559694548281956</c:v>
                </c:pt>
                <c:pt idx="12">
                  <c:v>0.44164373083280822</c:v>
                </c:pt>
                <c:pt idx="13">
                  <c:v>0.54169782276245937</c:v>
                </c:pt>
                <c:pt idx="14">
                  <c:v>0.6775672501970883</c:v>
                </c:pt>
                <c:pt idx="15">
                  <c:v>0.50917919068709183</c:v>
                </c:pt>
                <c:pt idx="16">
                  <c:v>0.66456556892677576</c:v>
                </c:pt>
                <c:pt idx="17">
                  <c:v>0.60958549614418178</c:v>
                </c:pt>
                <c:pt idx="18">
                  <c:v>0.62478017485207071</c:v>
                </c:pt>
                <c:pt idx="19">
                  <c:v>0.64371823554270624</c:v>
                </c:pt>
                <c:pt idx="20">
                  <c:v>0.45270049522894296</c:v>
                </c:pt>
                <c:pt idx="21">
                  <c:v>0.6312294115197532</c:v>
                </c:pt>
                <c:pt idx="22">
                  <c:v>0.7164283044108124</c:v>
                </c:pt>
                <c:pt idx="23">
                  <c:v>0.6316932851554854</c:v>
                </c:pt>
                <c:pt idx="24">
                  <c:v>0.65600218315401604</c:v>
                </c:pt>
                <c:pt idx="25">
                  <c:v>0.53245785487162955</c:v>
                </c:pt>
                <c:pt idx="26">
                  <c:v>0.66926165787695413</c:v>
                </c:pt>
                <c:pt idx="27">
                  <c:v>0.68268740086507551</c:v>
                </c:pt>
                <c:pt idx="28">
                  <c:v>0.65604064351773694</c:v>
                </c:pt>
                <c:pt idx="29">
                  <c:v>0.57952831720444853</c:v>
                </c:pt>
                <c:pt idx="30">
                  <c:v>0.61026641307894836</c:v>
                </c:pt>
                <c:pt idx="31">
                  <c:v>0.55762723573810313</c:v>
                </c:pt>
                <c:pt idx="32">
                  <c:v>0.60483291562806074</c:v>
                </c:pt>
                <c:pt idx="33">
                  <c:v>0.5591223215517267</c:v>
                </c:pt>
                <c:pt idx="34">
                  <c:v>0.43973821520825174</c:v>
                </c:pt>
                <c:pt idx="35">
                  <c:v>0.59225965923858359</c:v>
                </c:pt>
                <c:pt idx="36">
                  <c:v>0.48515649859418042</c:v>
                </c:pt>
                <c:pt idx="37">
                  <c:v>0.59503599481646063</c:v>
                </c:pt>
                <c:pt idx="38">
                  <c:v>0.50710900980780327</c:v>
                </c:pt>
                <c:pt idx="39">
                  <c:v>0.62352672309127166</c:v>
                </c:pt>
                <c:pt idx="40">
                  <c:v>0.68162557688972503</c:v>
                </c:pt>
                <c:pt idx="41">
                  <c:v>0.44504811678922296</c:v>
                </c:pt>
                <c:pt idx="42">
                  <c:v>0.5599283964199484</c:v>
                </c:pt>
                <c:pt idx="43">
                  <c:v>0.44560992601186411</c:v>
                </c:pt>
                <c:pt idx="44">
                  <c:v>0.56537463819217237</c:v>
                </c:pt>
                <c:pt idx="45">
                  <c:v>0.5810994658833688</c:v>
                </c:pt>
                <c:pt idx="46">
                  <c:v>0.59682970273316438</c:v>
                </c:pt>
                <c:pt idx="47">
                  <c:v>0.60543448521904109</c:v>
                </c:pt>
                <c:pt idx="48">
                  <c:v>0.63093302557417341</c:v>
                </c:pt>
                <c:pt idx="49">
                  <c:v>0.56859812667089449</c:v>
                </c:pt>
                <c:pt idx="50">
                  <c:v>0.52690393030336902</c:v>
                </c:pt>
                <c:pt idx="51">
                  <c:v>0.49214709246365568</c:v>
                </c:pt>
                <c:pt idx="52">
                  <c:v>0.55727527784061526</c:v>
                </c:pt>
                <c:pt idx="53">
                  <c:v>0.47538858517816784</c:v>
                </c:pt>
                <c:pt idx="54">
                  <c:v>0.58165620664956952</c:v>
                </c:pt>
                <c:pt idx="55">
                  <c:v>0.6391880722155967</c:v>
                </c:pt>
                <c:pt idx="56">
                  <c:v>0.60691300818519545</c:v>
                </c:pt>
                <c:pt idx="57">
                  <c:v>0.64089821791326262</c:v>
                </c:pt>
                <c:pt idx="58">
                  <c:v>0.7505802076405057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8-AB49-B574-0FA8413DB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Cr/Fe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datering'!$N$1</c:f>
              <c:strCache>
                <c:ptCount val="1"/>
                <c:pt idx="0">
                  <c:v>Cr/Fe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datering'!$N$2:$N$60</c:f>
              <c:numCache>
                <c:formatCode>0.00</c:formatCode>
                <c:ptCount val="59"/>
                <c:pt idx="0">
                  <c:v>0.53178312999909283</c:v>
                </c:pt>
                <c:pt idx="1">
                  <c:v>0.5177534555006047</c:v>
                </c:pt>
                <c:pt idx="2">
                  <c:v>0.59999423397648621</c:v>
                </c:pt>
                <c:pt idx="3">
                  <c:v>0.46604737965324172</c:v>
                </c:pt>
                <c:pt idx="4">
                  <c:v>0.52403896021244178</c:v>
                </c:pt>
                <c:pt idx="5">
                  <c:v>0.45950519418282809</c:v>
                </c:pt>
                <c:pt idx="6">
                  <c:v>0.41614756469397846</c:v>
                </c:pt>
                <c:pt idx="7">
                  <c:v>0.49674429507751955</c:v>
                </c:pt>
                <c:pt idx="8">
                  <c:v>0.51926491894130045</c:v>
                </c:pt>
                <c:pt idx="9">
                  <c:v>0.61538136908847074</c:v>
                </c:pt>
                <c:pt idx="10">
                  <c:v>0.54368814481370598</c:v>
                </c:pt>
                <c:pt idx="11">
                  <c:v>0.50185051677197523</c:v>
                </c:pt>
                <c:pt idx="12">
                  <c:v>0.53212518938445252</c:v>
                </c:pt>
                <c:pt idx="13">
                  <c:v>0.52210184630530632</c:v>
                </c:pt>
                <c:pt idx="14">
                  <c:v>0.43440261878462971</c:v>
                </c:pt>
                <c:pt idx="15">
                  <c:v>0.55008881137778509</c:v>
                </c:pt>
                <c:pt idx="16">
                  <c:v>0.56669074473635062</c:v>
                </c:pt>
                <c:pt idx="17">
                  <c:v>0.52026845867008031</c:v>
                </c:pt>
                <c:pt idx="18">
                  <c:v>0.62226618483133778</c:v>
                </c:pt>
                <c:pt idx="19">
                  <c:v>0.46917166204436134</c:v>
                </c:pt>
                <c:pt idx="20">
                  <c:v>0.50838172950895988</c:v>
                </c:pt>
                <c:pt idx="21">
                  <c:v>0.46362512583352622</c:v>
                </c:pt>
                <c:pt idx="22">
                  <c:v>0.61276384038309106</c:v>
                </c:pt>
                <c:pt idx="23">
                  <c:v>0.58537549252546728</c:v>
                </c:pt>
                <c:pt idx="24">
                  <c:v>0.558023153503723</c:v>
                </c:pt>
                <c:pt idx="25">
                  <c:v>0.52325576251404549</c:v>
                </c:pt>
                <c:pt idx="26">
                  <c:v>0.62601294253492523</c:v>
                </c:pt>
                <c:pt idx="27">
                  <c:v>0.52469846481507543</c:v>
                </c:pt>
                <c:pt idx="28">
                  <c:v>0.50177622531319854</c:v>
                </c:pt>
                <c:pt idx="29">
                  <c:v>0.5135633412042675</c:v>
                </c:pt>
                <c:pt idx="30">
                  <c:v>0.66756686465901405</c:v>
                </c:pt>
                <c:pt idx="31">
                  <c:v>0.57078882324191094</c:v>
                </c:pt>
                <c:pt idx="32">
                  <c:v>0.61538870147701918</c:v>
                </c:pt>
                <c:pt idx="33">
                  <c:v>0.59577248510510283</c:v>
                </c:pt>
                <c:pt idx="34">
                  <c:v>0.63031880092870229</c:v>
                </c:pt>
                <c:pt idx="35">
                  <c:v>0.59021397201867309</c:v>
                </c:pt>
                <c:pt idx="36">
                  <c:v>0.60577771970829897</c:v>
                </c:pt>
                <c:pt idx="37">
                  <c:v>0.64067651150645122</c:v>
                </c:pt>
                <c:pt idx="38">
                  <c:v>0.72413347466266731</c:v>
                </c:pt>
                <c:pt idx="39">
                  <c:v>0.51775897277396343</c:v>
                </c:pt>
                <c:pt idx="40">
                  <c:v>0.62233911279979193</c:v>
                </c:pt>
                <c:pt idx="41">
                  <c:v>0.52435746798740557</c:v>
                </c:pt>
                <c:pt idx="42">
                  <c:v>0.60148585502909435</c:v>
                </c:pt>
                <c:pt idx="43">
                  <c:v>0.55756370798641175</c:v>
                </c:pt>
                <c:pt idx="44">
                  <c:v>0.6144192053255908</c:v>
                </c:pt>
                <c:pt idx="45">
                  <c:v>0.59102555823214709</c:v>
                </c:pt>
                <c:pt idx="46">
                  <c:v>0.54353254392941941</c:v>
                </c:pt>
                <c:pt idx="47">
                  <c:v>0.49692509184454831</c:v>
                </c:pt>
                <c:pt idx="48">
                  <c:v>0.57241822610093474</c:v>
                </c:pt>
                <c:pt idx="49">
                  <c:v>0.49044832128313037</c:v>
                </c:pt>
                <c:pt idx="50">
                  <c:v>0.6654913374460214</c:v>
                </c:pt>
                <c:pt idx="51">
                  <c:v>0.57375439969991637</c:v>
                </c:pt>
                <c:pt idx="52">
                  <c:v>0.65580667415199501</c:v>
                </c:pt>
                <c:pt idx="53">
                  <c:v>0.65730325737294848</c:v>
                </c:pt>
                <c:pt idx="54">
                  <c:v>0.59813300451091789</c:v>
                </c:pt>
                <c:pt idx="55">
                  <c:v>0.46339978931883624</c:v>
                </c:pt>
                <c:pt idx="56">
                  <c:v>0.56121154534893858</c:v>
                </c:pt>
                <c:pt idx="57">
                  <c:v>0.64605576337143678</c:v>
                </c:pt>
                <c:pt idx="58">
                  <c:v>0.46409186983086875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A2-3E41-A6F5-D3CB5985C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Mn/Fe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datering'!$O$1</c:f>
              <c:strCache>
                <c:ptCount val="1"/>
                <c:pt idx="0">
                  <c:v>Mn/Fe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datering'!$O$2:$O$60</c:f>
              <c:numCache>
                <c:formatCode>0.00</c:formatCode>
                <c:ptCount val="59"/>
                <c:pt idx="0">
                  <c:v>0.72479675509581787</c:v>
                </c:pt>
                <c:pt idx="1">
                  <c:v>0.65884344108214987</c:v>
                </c:pt>
                <c:pt idx="2">
                  <c:v>0.60954716525199582</c:v>
                </c:pt>
                <c:pt idx="3">
                  <c:v>0.64110702101662875</c:v>
                </c:pt>
                <c:pt idx="4">
                  <c:v>0.6791603499720672</c:v>
                </c:pt>
                <c:pt idx="5">
                  <c:v>0.6448248250844375</c:v>
                </c:pt>
                <c:pt idx="6">
                  <c:v>0.61819580721501344</c:v>
                </c:pt>
                <c:pt idx="7">
                  <c:v>0.66106926302078417</c:v>
                </c:pt>
                <c:pt idx="8">
                  <c:v>0.63031792894792127</c:v>
                </c:pt>
                <c:pt idx="9">
                  <c:v>0.59934704811107287</c:v>
                </c:pt>
                <c:pt idx="10">
                  <c:v>0.6349004355960155</c:v>
                </c:pt>
                <c:pt idx="11">
                  <c:v>0.64556006972568714</c:v>
                </c:pt>
                <c:pt idx="12">
                  <c:v>0.60027110742097278</c:v>
                </c:pt>
                <c:pt idx="13">
                  <c:v>0.5921457542200439</c:v>
                </c:pt>
                <c:pt idx="14">
                  <c:v>0.67347583740500139</c:v>
                </c:pt>
                <c:pt idx="15">
                  <c:v>0.62251067171839369</c:v>
                </c:pt>
                <c:pt idx="16">
                  <c:v>0.61121826488081155</c:v>
                </c:pt>
                <c:pt idx="17">
                  <c:v>0.65235504752810325</c:v>
                </c:pt>
                <c:pt idx="18">
                  <c:v>0.63577214328429643</c:v>
                </c:pt>
                <c:pt idx="19">
                  <c:v>0.58868909874546693</c:v>
                </c:pt>
                <c:pt idx="20">
                  <c:v>0.67815886987163088</c:v>
                </c:pt>
                <c:pt idx="21">
                  <c:v>0.64158827026653165</c:v>
                </c:pt>
                <c:pt idx="22">
                  <c:v>0.64164289941640595</c:v>
                </c:pt>
                <c:pt idx="23">
                  <c:v>0.60886715212937847</c:v>
                </c:pt>
                <c:pt idx="24">
                  <c:v>0.61228351822478932</c:v>
                </c:pt>
                <c:pt idx="25">
                  <c:v>0.71914210399990908</c:v>
                </c:pt>
                <c:pt idx="26">
                  <c:v>0.59288055416807517</c:v>
                </c:pt>
                <c:pt idx="27">
                  <c:v>0.63979158027383742</c:v>
                </c:pt>
                <c:pt idx="28">
                  <c:v>0.64251674806552228</c:v>
                </c:pt>
                <c:pt idx="29">
                  <c:v>0.64168120549608265</c:v>
                </c:pt>
                <c:pt idx="30">
                  <c:v>0.61655255719758473</c:v>
                </c:pt>
                <c:pt idx="31">
                  <c:v>0.63580319835007604</c:v>
                </c:pt>
                <c:pt idx="32">
                  <c:v>0.64409613784874364</c:v>
                </c:pt>
                <c:pt idx="33">
                  <c:v>0.62946799584201218</c:v>
                </c:pt>
                <c:pt idx="34">
                  <c:v>0.64106486489961545</c:v>
                </c:pt>
                <c:pt idx="35">
                  <c:v>0.62659456987547046</c:v>
                </c:pt>
                <c:pt idx="36">
                  <c:v>0.61624393322922622</c:v>
                </c:pt>
                <c:pt idx="37">
                  <c:v>0.61951699133643712</c:v>
                </c:pt>
                <c:pt idx="38">
                  <c:v>0.63287732976626199</c:v>
                </c:pt>
                <c:pt idx="39">
                  <c:v>0.64320643742502626</c:v>
                </c:pt>
                <c:pt idx="40">
                  <c:v>0.60600143649156368</c:v>
                </c:pt>
                <c:pt idx="41">
                  <c:v>0.65602558477438422</c:v>
                </c:pt>
                <c:pt idx="42">
                  <c:v>0.60973961921587061</c:v>
                </c:pt>
                <c:pt idx="43">
                  <c:v>0.60611510401079427</c:v>
                </c:pt>
                <c:pt idx="44">
                  <c:v>0.62643713213938546</c:v>
                </c:pt>
                <c:pt idx="45">
                  <c:v>0.62332877854371094</c:v>
                </c:pt>
                <c:pt idx="46">
                  <c:v>0.60200835242073636</c:v>
                </c:pt>
                <c:pt idx="47">
                  <c:v>0.62677846831939665</c:v>
                </c:pt>
                <c:pt idx="48">
                  <c:v>0.63957577931284948</c:v>
                </c:pt>
                <c:pt idx="49">
                  <c:v>0.58543121394463093</c:v>
                </c:pt>
                <c:pt idx="50">
                  <c:v>0.63480894264449517</c:v>
                </c:pt>
                <c:pt idx="51">
                  <c:v>0.581603504101182</c:v>
                </c:pt>
                <c:pt idx="52">
                  <c:v>0.60032623186817113</c:v>
                </c:pt>
                <c:pt idx="53">
                  <c:v>0.614647730487899</c:v>
                </c:pt>
                <c:pt idx="54">
                  <c:v>0.61074180219732099</c:v>
                </c:pt>
                <c:pt idx="55">
                  <c:v>0.62800079101612849</c:v>
                </c:pt>
                <c:pt idx="56">
                  <c:v>0.66467560969871986</c:v>
                </c:pt>
                <c:pt idx="57">
                  <c:v>0.61084411337537003</c:v>
                </c:pt>
                <c:pt idx="58">
                  <c:v>0.60792759253297191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D5-5F4D-BC68-3D3E014C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</a:t>
            </a:r>
            <a:r>
              <a:rPr lang="en-US" sz="1400"/>
              <a:t> snitt)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7C-4C40-8DDB-8F306664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Co/Fe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datering'!$Q$1</c:f>
              <c:strCache>
                <c:ptCount val="1"/>
                <c:pt idx="0">
                  <c:v>Co/Fe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datering'!$Q$2:$Q$60</c:f>
              <c:numCache>
                <c:formatCode>0.00</c:formatCode>
                <c:ptCount val="59"/>
                <c:pt idx="0">
                  <c:v>0.62127205185563361</c:v>
                </c:pt>
                <c:pt idx="1">
                  <c:v>0.5787762576940032</c:v>
                </c:pt>
                <c:pt idx="2">
                  <c:v>0.58534064671154185</c:v>
                </c:pt>
                <c:pt idx="3">
                  <c:v>0.66860792971044858</c:v>
                </c:pt>
                <c:pt idx="4">
                  <c:v>0.53529182347817195</c:v>
                </c:pt>
                <c:pt idx="5">
                  <c:v>0.4474156397095963</c:v>
                </c:pt>
                <c:pt idx="6">
                  <c:v>0.65119334952564578</c:v>
                </c:pt>
                <c:pt idx="7">
                  <c:v>0.60416088627357034</c:v>
                </c:pt>
                <c:pt idx="8">
                  <c:v>0.68772356327971307</c:v>
                </c:pt>
                <c:pt idx="9">
                  <c:v>0.53327219518198854</c:v>
                </c:pt>
                <c:pt idx="10">
                  <c:v>0.60002556628438297</c:v>
                </c:pt>
                <c:pt idx="11">
                  <c:v>0.57404143266416363</c:v>
                </c:pt>
                <c:pt idx="12">
                  <c:v>0.56093744172787163</c:v>
                </c:pt>
                <c:pt idx="13">
                  <c:v>0.5193333512263516</c:v>
                </c:pt>
                <c:pt idx="14">
                  <c:v>0.63261462431704518</c:v>
                </c:pt>
                <c:pt idx="15">
                  <c:v>0.54411743120442368</c:v>
                </c:pt>
                <c:pt idx="16">
                  <c:v>0.58351479442766929</c:v>
                </c:pt>
                <c:pt idx="17">
                  <c:v>0.6411660404361077</c:v>
                </c:pt>
                <c:pt idx="18">
                  <c:v>0.5387699547340683</c:v>
                </c:pt>
                <c:pt idx="19">
                  <c:v>0.60416041600461967</c:v>
                </c:pt>
                <c:pt idx="20">
                  <c:v>0.56126521671493024</c:v>
                </c:pt>
                <c:pt idx="21">
                  <c:v>0.68181873901344026</c:v>
                </c:pt>
                <c:pt idx="22">
                  <c:v>0.5695049630807536</c:v>
                </c:pt>
                <c:pt idx="23">
                  <c:v>0.50708925583644182</c:v>
                </c:pt>
                <c:pt idx="24">
                  <c:v>0.5512943788270821</c:v>
                </c:pt>
                <c:pt idx="25">
                  <c:v>0.57297103281455875</c:v>
                </c:pt>
                <c:pt idx="26">
                  <c:v>0.69566534244386458</c:v>
                </c:pt>
                <c:pt idx="27">
                  <c:v>0.57961723799136544</c:v>
                </c:pt>
                <c:pt idx="28">
                  <c:v>0.50146620236326944</c:v>
                </c:pt>
                <c:pt idx="29">
                  <c:v>0.5972708320336636</c:v>
                </c:pt>
                <c:pt idx="30">
                  <c:v>0.66127856082228154</c:v>
                </c:pt>
                <c:pt idx="31">
                  <c:v>0.45622779895094656</c:v>
                </c:pt>
                <c:pt idx="32">
                  <c:v>0.69080580753191478</c:v>
                </c:pt>
                <c:pt idx="33">
                  <c:v>0.58566799181627105</c:v>
                </c:pt>
                <c:pt idx="34">
                  <c:v>0.64235697301418604</c:v>
                </c:pt>
                <c:pt idx="35">
                  <c:v>0.53309874414980951</c:v>
                </c:pt>
                <c:pt idx="36">
                  <c:v>0.52642387187767647</c:v>
                </c:pt>
                <c:pt idx="37">
                  <c:v>0.55593298353779053</c:v>
                </c:pt>
                <c:pt idx="38">
                  <c:v>0.61592541802341494</c:v>
                </c:pt>
                <c:pt idx="39">
                  <c:v>0.59993637900222629</c:v>
                </c:pt>
                <c:pt idx="40">
                  <c:v>0.59201602874609971</c:v>
                </c:pt>
                <c:pt idx="41">
                  <c:v>0.59085946954531421</c:v>
                </c:pt>
                <c:pt idx="42">
                  <c:v>0.6095079369359947</c:v>
                </c:pt>
                <c:pt idx="43">
                  <c:v>0.7172611021224754</c:v>
                </c:pt>
                <c:pt idx="44">
                  <c:v>0.56150363173953433</c:v>
                </c:pt>
                <c:pt idx="45">
                  <c:v>0.68970791785961327</c:v>
                </c:pt>
                <c:pt idx="46">
                  <c:v>0.65938604662134725</c:v>
                </c:pt>
                <c:pt idx="47">
                  <c:v>0.63666154797561381</c:v>
                </c:pt>
                <c:pt idx="48">
                  <c:v>0.66814436610986117</c:v>
                </c:pt>
                <c:pt idx="49">
                  <c:v>0.62372584735454095</c:v>
                </c:pt>
                <c:pt idx="50">
                  <c:v>0.65059375160277588</c:v>
                </c:pt>
                <c:pt idx="51">
                  <c:v>0.6150040700780719</c:v>
                </c:pt>
                <c:pt idx="52">
                  <c:v>0.69855399416502584</c:v>
                </c:pt>
                <c:pt idx="53">
                  <c:v>0.51693715523666661</c:v>
                </c:pt>
                <c:pt idx="54">
                  <c:v>0.58642841624937292</c:v>
                </c:pt>
                <c:pt idx="55">
                  <c:v>0.54800084459030063</c:v>
                </c:pt>
                <c:pt idx="56">
                  <c:v>0.4904738852439075</c:v>
                </c:pt>
                <c:pt idx="57">
                  <c:v>0.64279494118854053</c:v>
                </c:pt>
                <c:pt idx="58">
                  <c:v>0.60170605537524613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CC-E345-8BC7-FD883AD5B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Ni/Fe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datering'!$R$1</c:f>
              <c:strCache>
                <c:ptCount val="1"/>
                <c:pt idx="0">
                  <c:v>Ni/Fe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datering'!$R$2:$R$60</c:f>
              <c:numCache>
                <c:formatCode>0.00</c:formatCode>
                <c:ptCount val="59"/>
                <c:pt idx="0">
                  <c:v>0.55840809696993343</c:v>
                </c:pt>
                <c:pt idx="1">
                  <c:v>0.33261048438604746</c:v>
                </c:pt>
                <c:pt idx="2">
                  <c:v>0.29466336986322733</c:v>
                </c:pt>
                <c:pt idx="3">
                  <c:v>0.3789413662381943</c:v>
                </c:pt>
                <c:pt idx="4">
                  <c:v>0.50766657318716335</c:v>
                </c:pt>
                <c:pt idx="5">
                  <c:v>0.39167787592473785</c:v>
                </c:pt>
                <c:pt idx="6">
                  <c:v>0.36750225674823056</c:v>
                </c:pt>
                <c:pt idx="7">
                  <c:v>0.55661771653469083</c:v>
                </c:pt>
                <c:pt idx="8">
                  <c:v>0.40680759504403657</c:v>
                </c:pt>
                <c:pt idx="9">
                  <c:v>0.38003901469411566</c:v>
                </c:pt>
                <c:pt idx="10">
                  <c:v>0.37652024511524396</c:v>
                </c:pt>
                <c:pt idx="11">
                  <c:v>0.49487174172151321</c:v>
                </c:pt>
                <c:pt idx="12">
                  <c:v>0.2937324365897942</c:v>
                </c:pt>
                <c:pt idx="13">
                  <c:v>0.51135378484481064</c:v>
                </c:pt>
                <c:pt idx="14">
                  <c:v>0.32364179000120963</c:v>
                </c:pt>
                <c:pt idx="15">
                  <c:v>0.401211620311752</c:v>
                </c:pt>
                <c:pt idx="16">
                  <c:v>0.34681176673010572</c:v>
                </c:pt>
                <c:pt idx="17">
                  <c:v>0.53372707960699506</c:v>
                </c:pt>
                <c:pt idx="18">
                  <c:v>0.4191894071515706</c:v>
                </c:pt>
                <c:pt idx="19">
                  <c:v>0.37547468113152321</c:v>
                </c:pt>
                <c:pt idx="20">
                  <c:v>0.40758575252649687</c:v>
                </c:pt>
                <c:pt idx="21">
                  <c:v>0.34520701157691086</c:v>
                </c:pt>
                <c:pt idx="22">
                  <c:v>0.45374244071743941</c:v>
                </c:pt>
                <c:pt idx="23">
                  <c:v>0.34758331137677034</c:v>
                </c:pt>
                <c:pt idx="24">
                  <c:v>0.40345498995461959</c:v>
                </c:pt>
                <c:pt idx="25">
                  <c:v>0.383777176790561</c:v>
                </c:pt>
                <c:pt idx="26">
                  <c:v>0.36107646824972395</c:v>
                </c:pt>
                <c:pt idx="27">
                  <c:v>0.43780501547972195</c:v>
                </c:pt>
                <c:pt idx="28">
                  <c:v>0.54107762639926693</c:v>
                </c:pt>
                <c:pt idx="29">
                  <c:v>0.3802903081485442</c:v>
                </c:pt>
                <c:pt idx="30">
                  <c:v>0.40735350083268412</c:v>
                </c:pt>
                <c:pt idx="31">
                  <c:v>0.42932207896769192</c:v>
                </c:pt>
                <c:pt idx="32">
                  <c:v>0.51306166331856751</c:v>
                </c:pt>
                <c:pt idx="33">
                  <c:v>0.3329565271323684</c:v>
                </c:pt>
                <c:pt idx="34">
                  <c:v>0.41318815255058078</c:v>
                </c:pt>
                <c:pt idx="35">
                  <c:v>0.48631943208083539</c:v>
                </c:pt>
                <c:pt idx="36">
                  <c:v>0.44234836992022952</c:v>
                </c:pt>
                <c:pt idx="37">
                  <c:v>0.41645770519679581</c:v>
                </c:pt>
                <c:pt idx="38">
                  <c:v>0.37478041363006614</c:v>
                </c:pt>
                <c:pt idx="39">
                  <c:v>0.31877986493782695</c:v>
                </c:pt>
                <c:pt idx="40">
                  <c:v>0.38116735717501882</c:v>
                </c:pt>
                <c:pt idx="41">
                  <c:v>0.29984465369574625</c:v>
                </c:pt>
                <c:pt idx="42">
                  <c:v>0.3148996904491449</c:v>
                </c:pt>
                <c:pt idx="43">
                  <c:v>0.41229227062144397</c:v>
                </c:pt>
                <c:pt idx="44">
                  <c:v>0.48977769238386093</c:v>
                </c:pt>
                <c:pt idx="45">
                  <c:v>0.4060093349223905</c:v>
                </c:pt>
                <c:pt idx="46">
                  <c:v>0.4795481523577183</c:v>
                </c:pt>
                <c:pt idx="47">
                  <c:v>0.43882881628620585</c:v>
                </c:pt>
                <c:pt idx="48">
                  <c:v>0.4653380488575477</c:v>
                </c:pt>
                <c:pt idx="49">
                  <c:v>0.3375990464082374</c:v>
                </c:pt>
                <c:pt idx="50">
                  <c:v>0.39720202559572215</c:v>
                </c:pt>
                <c:pt idx="51">
                  <c:v>0.44214714532481747</c:v>
                </c:pt>
                <c:pt idx="52">
                  <c:v>0.53451492003643941</c:v>
                </c:pt>
                <c:pt idx="53">
                  <c:v>0.47529821396232952</c:v>
                </c:pt>
                <c:pt idx="54">
                  <c:v>0.36660608214301532</c:v>
                </c:pt>
                <c:pt idx="55">
                  <c:v>0.36852580624371778</c:v>
                </c:pt>
                <c:pt idx="56">
                  <c:v>0.35525623099227044</c:v>
                </c:pt>
                <c:pt idx="57">
                  <c:v>0.38491644663309604</c:v>
                </c:pt>
                <c:pt idx="58">
                  <c:v>0.28498051601315194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7C-A343-9CD8-E4824961A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Cu/Fe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datering'!$S$1</c:f>
              <c:strCache>
                <c:ptCount val="1"/>
                <c:pt idx="0">
                  <c:v>Cu/Fe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datering'!$S$2:$S$60</c:f>
              <c:numCache>
                <c:formatCode>0.00</c:formatCode>
                <c:ptCount val="59"/>
                <c:pt idx="0">
                  <c:v>0.34705811445498636</c:v>
                </c:pt>
                <c:pt idx="1">
                  <c:v>1.1753917298971848E-2</c:v>
                </c:pt>
                <c:pt idx="2">
                  <c:v>0.23967180163216698</c:v>
                </c:pt>
                <c:pt idx="3">
                  <c:v>0.16199029583162378</c:v>
                </c:pt>
                <c:pt idx="4">
                  <c:v>0.37970717765519268</c:v>
                </c:pt>
                <c:pt idx="5">
                  <c:v>7.4654687182006768E-2</c:v>
                </c:pt>
                <c:pt idx="6">
                  <c:v>0.12363147520353319</c:v>
                </c:pt>
                <c:pt idx="7">
                  <c:v>0.23792250587253835</c:v>
                </c:pt>
                <c:pt idx="8">
                  <c:v>9.8173336988056165E-2</c:v>
                </c:pt>
                <c:pt idx="9">
                  <c:v>0.2072861869516236</c:v>
                </c:pt>
                <c:pt idx="10">
                  <c:v>0.17206565668076579</c:v>
                </c:pt>
                <c:pt idx="11">
                  <c:v>0.14450870325669876</c:v>
                </c:pt>
                <c:pt idx="12">
                  <c:v>5.9585703990705084E-2</c:v>
                </c:pt>
                <c:pt idx="13">
                  <c:v>0.2366277725561563</c:v>
                </c:pt>
                <c:pt idx="14">
                  <c:v>0.38760328017896545</c:v>
                </c:pt>
                <c:pt idx="15">
                  <c:v>0.15521271683442511</c:v>
                </c:pt>
                <c:pt idx="16">
                  <c:v>0.19396543914529371</c:v>
                </c:pt>
                <c:pt idx="17">
                  <c:v>0.2427213404236038</c:v>
                </c:pt>
                <c:pt idx="18">
                  <c:v>0.24134320322926417</c:v>
                </c:pt>
                <c:pt idx="19">
                  <c:v>0.29083520494349591</c:v>
                </c:pt>
                <c:pt idx="20">
                  <c:v>8.0133305463970267E-2</c:v>
                </c:pt>
                <c:pt idx="21">
                  <c:v>0.25284289593570641</c:v>
                </c:pt>
                <c:pt idx="22">
                  <c:v>6.266898556711234E-2</c:v>
                </c:pt>
                <c:pt idx="23">
                  <c:v>0.20260960024616176</c:v>
                </c:pt>
                <c:pt idx="24">
                  <c:v>0.24884862561831569</c:v>
                </c:pt>
                <c:pt idx="25">
                  <c:v>0.15318787874463716</c:v>
                </c:pt>
                <c:pt idx="26">
                  <c:v>0.17214178058227067</c:v>
                </c:pt>
                <c:pt idx="27">
                  <c:v>0.26559207435692017</c:v>
                </c:pt>
                <c:pt idx="28">
                  <c:v>0.21980225049082197</c:v>
                </c:pt>
                <c:pt idx="29">
                  <c:v>0.24021494912445926</c:v>
                </c:pt>
                <c:pt idx="30">
                  <c:v>0.19054378776695208</c:v>
                </c:pt>
                <c:pt idx="31">
                  <c:v>6.8589859043028417E-2</c:v>
                </c:pt>
                <c:pt idx="32">
                  <c:v>0.2176159443390091</c:v>
                </c:pt>
                <c:pt idx="33">
                  <c:v>0.1811658313908395</c:v>
                </c:pt>
                <c:pt idx="34">
                  <c:v>0.33440762744861458</c:v>
                </c:pt>
                <c:pt idx="35">
                  <c:v>4.8609493717489141E-2</c:v>
                </c:pt>
                <c:pt idx="36">
                  <c:v>0.22608679308724744</c:v>
                </c:pt>
                <c:pt idx="37">
                  <c:v>0.17154095680276352</c:v>
                </c:pt>
                <c:pt idx="38">
                  <c:v>0.44753276793981156</c:v>
                </c:pt>
                <c:pt idx="39">
                  <c:v>0.15197525147053026</c:v>
                </c:pt>
                <c:pt idx="40">
                  <c:v>9.4705361075631989E-2</c:v>
                </c:pt>
                <c:pt idx="41">
                  <c:v>0.17870463705032033</c:v>
                </c:pt>
                <c:pt idx="42">
                  <c:v>0.25278653361201614</c:v>
                </c:pt>
                <c:pt idx="43">
                  <c:v>0.24454025990304928</c:v>
                </c:pt>
                <c:pt idx="44">
                  <c:v>0.15242515273118604</c:v>
                </c:pt>
                <c:pt idx="45">
                  <c:v>0.30933149182695441</c:v>
                </c:pt>
                <c:pt idx="46">
                  <c:v>0.17902494320355083</c:v>
                </c:pt>
                <c:pt idx="47">
                  <c:v>0.30558842408318537</c:v>
                </c:pt>
                <c:pt idx="48">
                  <c:v>0.16697707479973345</c:v>
                </c:pt>
                <c:pt idx="49">
                  <c:v>0.18413587851584584</c:v>
                </c:pt>
                <c:pt idx="50">
                  <c:v>0.14006620528368358</c:v>
                </c:pt>
                <c:pt idx="51">
                  <c:v>0.18947722789667756</c:v>
                </c:pt>
                <c:pt idx="52">
                  <c:v>0.26974982160719058</c:v>
                </c:pt>
                <c:pt idx="53">
                  <c:v>0.20727990330403084</c:v>
                </c:pt>
                <c:pt idx="54">
                  <c:v>0.15180887485769676</c:v>
                </c:pt>
                <c:pt idx="55">
                  <c:v>0.16161674033436929</c:v>
                </c:pt>
                <c:pt idx="56">
                  <c:v>0.17087383871946829</c:v>
                </c:pt>
                <c:pt idx="57">
                  <c:v>0.24759638896647998</c:v>
                </c:pt>
                <c:pt idx="58">
                  <c:v>0.12958293160966211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59-F34F-9D35-321FBDA1F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Zn/Fe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datering'!$T$1</c:f>
              <c:strCache>
                <c:ptCount val="1"/>
                <c:pt idx="0">
                  <c:v>Zn/Fe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datering'!$T$2:$T$60</c:f>
              <c:numCache>
                <c:formatCode>0.00</c:formatCode>
                <c:ptCount val="59"/>
                <c:pt idx="0">
                  <c:v>0.66512397893963937</c:v>
                </c:pt>
                <c:pt idx="1">
                  <c:v>0.58882388783728545</c:v>
                </c:pt>
                <c:pt idx="2">
                  <c:v>0.69702233294969496</c:v>
                </c:pt>
                <c:pt idx="3">
                  <c:v>0.64076365551746761</c:v>
                </c:pt>
                <c:pt idx="4">
                  <c:v>0.63415986292495319</c:v>
                </c:pt>
                <c:pt idx="5">
                  <c:v>0.62968843465966018</c:v>
                </c:pt>
                <c:pt idx="6">
                  <c:v>0.72358699885131439</c:v>
                </c:pt>
                <c:pt idx="7">
                  <c:v>0.72028312768139702</c:v>
                </c:pt>
                <c:pt idx="8">
                  <c:v>0.72229202430024331</c:v>
                </c:pt>
                <c:pt idx="9">
                  <c:v>0.68561183231551881</c:v>
                </c:pt>
                <c:pt idx="10">
                  <c:v>0.68853103140136507</c:v>
                </c:pt>
                <c:pt idx="11">
                  <c:v>0.73048606111702608</c:v>
                </c:pt>
                <c:pt idx="12">
                  <c:v>0.66383165684866019</c:v>
                </c:pt>
                <c:pt idx="13">
                  <c:v>0.64574602084107346</c:v>
                </c:pt>
                <c:pt idx="14">
                  <c:v>0.65097094402387357</c:v>
                </c:pt>
                <c:pt idx="15">
                  <c:v>0.72996663201382295</c:v>
                </c:pt>
                <c:pt idx="16">
                  <c:v>0.71660433247034727</c:v>
                </c:pt>
                <c:pt idx="17">
                  <c:v>0.75432928382902364</c:v>
                </c:pt>
                <c:pt idx="18">
                  <c:v>0.71856574965285169</c:v>
                </c:pt>
                <c:pt idx="19">
                  <c:v>0.57557686556476917</c:v>
                </c:pt>
                <c:pt idx="20">
                  <c:v>0.70373001541870184</c:v>
                </c:pt>
                <c:pt idx="21">
                  <c:v>0.66581034484955892</c:v>
                </c:pt>
                <c:pt idx="22">
                  <c:v>0.6309653918689706</c:v>
                </c:pt>
                <c:pt idx="23">
                  <c:v>0.69270349021186717</c:v>
                </c:pt>
                <c:pt idx="24">
                  <c:v>0.68675532642733361</c:v>
                </c:pt>
                <c:pt idx="25">
                  <c:v>0.60242013354368862</c:v>
                </c:pt>
                <c:pt idx="26">
                  <c:v>0.63409881682036251</c:v>
                </c:pt>
                <c:pt idx="27">
                  <c:v>0.63382134232340714</c:v>
                </c:pt>
                <c:pt idx="28">
                  <c:v>0.70548429209973362</c:v>
                </c:pt>
                <c:pt idx="29">
                  <c:v>0.73139414064424635</c:v>
                </c:pt>
                <c:pt idx="30">
                  <c:v>0.64615401925185689</c:v>
                </c:pt>
                <c:pt idx="31">
                  <c:v>0.67586833155255144</c:v>
                </c:pt>
                <c:pt idx="32">
                  <c:v>0.66850618152976371</c:v>
                </c:pt>
                <c:pt idx="33">
                  <c:v>0.62406500136596132</c:v>
                </c:pt>
                <c:pt idx="34">
                  <c:v>0.57398625930459934</c:v>
                </c:pt>
                <c:pt idx="35">
                  <c:v>0.54564998243605789</c:v>
                </c:pt>
                <c:pt idx="36">
                  <c:v>0.63191619828089018</c:v>
                </c:pt>
                <c:pt idx="37">
                  <c:v>0.6184175327330157</c:v>
                </c:pt>
                <c:pt idx="38">
                  <c:v>0.57061011817687546</c:v>
                </c:pt>
                <c:pt idx="39">
                  <c:v>0.57099967151089981</c:v>
                </c:pt>
                <c:pt idx="40">
                  <c:v>0.53108749415331025</c:v>
                </c:pt>
                <c:pt idx="41">
                  <c:v>0.51634307359819132</c:v>
                </c:pt>
                <c:pt idx="42">
                  <c:v>0.62995222826789621</c:v>
                </c:pt>
                <c:pt idx="43">
                  <c:v>0.59407233457787245</c:v>
                </c:pt>
                <c:pt idx="44">
                  <c:v>0.63709983290291661</c:v>
                </c:pt>
                <c:pt idx="45">
                  <c:v>0.57376065899295625</c:v>
                </c:pt>
                <c:pt idx="46">
                  <c:v>0.58474232328674225</c:v>
                </c:pt>
                <c:pt idx="47">
                  <c:v>0.64082862010132957</c:v>
                </c:pt>
                <c:pt idx="48">
                  <c:v>0.59287369640143939</c:v>
                </c:pt>
                <c:pt idx="49">
                  <c:v>0.56422624368735175</c:v>
                </c:pt>
                <c:pt idx="50">
                  <c:v>0.65570133995401803</c:v>
                </c:pt>
                <c:pt idx="51">
                  <c:v>0.56690025020534418</c:v>
                </c:pt>
                <c:pt idx="52">
                  <c:v>0.57247698928248947</c:v>
                </c:pt>
                <c:pt idx="53">
                  <c:v>0.58192730348503208</c:v>
                </c:pt>
                <c:pt idx="54">
                  <c:v>0.54901465440428865</c:v>
                </c:pt>
                <c:pt idx="55">
                  <c:v>0.4746018079258737</c:v>
                </c:pt>
                <c:pt idx="56">
                  <c:v>0.63584943399440197</c:v>
                </c:pt>
                <c:pt idx="57">
                  <c:v>0.6103318531577967</c:v>
                </c:pt>
                <c:pt idx="58">
                  <c:v>0.55721795665666751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F5-6349-8C47-A441017F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Ga/Fe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datering'!$U$1</c:f>
              <c:strCache>
                <c:ptCount val="1"/>
                <c:pt idx="0">
                  <c:v>Ga/Fe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datering'!$U$2:$U$60</c:f>
              <c:numCache>
                <c:formatCode>0.00</c:formatCode>
                <c:ptCount val="59"/>
                <c:pt idx="0">
                  <c:v>0.25205555841923122</c:v>
                </c:pt>
                <c:pt idx="1">
                  <c:v>0.17477853277091948</c:v>
                </c:pt>
                <c:pt idx="2">
                  <c:v>0.24598147877138779</c:v>
                </c:pt>
                <c:pt idx="3">
                  <c:v>0.28781667244338621</c:v>
                </c:pt>
                <c:pt idx="4">
                  <c:v>0.27975483296951348</c:v>
                </c:pt>
                <c:pt idx="5">
                  <c:v>0.18069964963944232</c:v>
                </c:pt>
                <c:pt idx="6">
                  <c:v>0.23811774783391071</c:v>
                </c:pt>
                <c:pt idx="7">
                  <c:v>0.40245043829629512</c:v>
                </c:pt>
                <c:pt idx="8">
                  <c:v>0.10483948861720693</c:v>
                </c:pt>
                <c:pt idx="9">
                  <c:v>0.2953370904831657</c:v>
                </c:pt>
                <c:pt idx="10">
                  <c:v>0.24143699767860896</c:v>
                </c:pt>
                <c:pt idx="11">
                  <c:v>0.16137989423541721</c:v>
                </c:pt>
                <c:pt idx="12">
                  <c:v>0.1101220454439243</c:v>
                </c:pt>
                <c:pt idx="13">
                  <c:v>0.18893763241397343</c:v>
                </c:pt>
                <c:pt idx="14">
                  <c:v>0.3242063739467097</c:v>
                </c:pt>
                <c:pt idx="15">
                  <c:v>0.38979769390649105</c:v>
                </c:pt>
                <c:pt idx="16">
                  <c:v>0.33891317997169013</c:v>
                </c:pt>
                <c:pt idx="17">
                  <c:v>0.37435115930447876</c:v>
                </c:pt>
                <c:pt idx="18">
                  <c:v>0.31255784399150033</c:v>
                </c:pt>
                <c:pt idx="19">
                  <c:v>0.21634646251329545</c:v>
                </c:pt>
                <c:pt idx="20">
                  <c:v>0.33021538208977042</c:v>
                </c:pt>
                <c:pt idx="21">
                  <c:v>0.33053912865490448</c:v>
                </c:pt>
                <c:pt idx="22">
                  <c:v>0.13764356506322703</c:v>
                </c:pt>
                <c:pt idx="23">
                  <c:v>0.2548116052247128</c:v>
                </c:pt>
                <c:pt idx="24">
                  <c:v>0.20428101388864822</c:v>
                </c:pt>
                <c:pt idx="25">
                  <c:v>0.26668701118499627</c:v>
                </c:pt>
                <c:pt idx="26">
                  <c:v>0.20930112475068094</c:v>
                </c:pt>
                <c:pt idx="27">
                  <c:v>0.272097989989314</c:v>
                </c:pt>
                <c:pt idx="28">
                  <c:v>0.31639778384965184</c:v>
                </c:pt>
                <c:pt idx="29">
                  <c:v>0.29700711213415809</c:v>
                </c:pt>
                <c:pt idx="30">
                  <c:v>0.40367347732838316</c:v>
                </c:pt>
                <c:pt idx="31">
                  <c:v>0.17916749447729802</c:v>
                </c:pt>
                <c:pt idx="32">
                  <c:v>0.15148922939541073</c:v>
                </c:pt>
                <c:pt idx="33">
                  <c:v>0.16924788369869542</c:v>
                </c:pt>
                <c:pt idx="34">
                  <c:v>0.32416242641730264</c:v>
                </c:pt>
                <c:pt idx="35">
                  <c:v>0.17326428770836957</c:v>
                </c:pt>
                <c:pt idx="36">
                  <c:v>0.15401709559329765</c:v>
                </c:pt>
                <c:pt idx="37">
                  <c:v>0.20682126787165531</c:v>
                </c:pt>
                <c:pt idx="38">
                  <c:v>0.2715418517639282</c:v>
                </c:pt>
                <c:pt idx="39">
                  <c:v>0.24081151854584859</c:v>
                </c:pt>
                <c:pt idx="40">
                  <c:v>0.17627170726977623</c:v>
                </c:pt>
                <c:pt idx="41">
                  <c:v>0.15435098167707634</c:v>
                </c:pt>
                <c:pt idx="42">
                  <c:v>0.39035903232538072</c:v>
                </c:pt>
                <c:pt idx="43">
                  <c:v>0.2236204728858564</c:v>
                </c:pt>
                <c:pt idx="44">
                  <c:v>0.34940255734070097</c:v>
                </c:pt>
                <c:pt idx="45">
                  <c:v>0.31892551142934961</c:v>
                </c:pt>
                <c:pt idx="46">
                  <c:v>0.27923938720314539</c:v>
                </c:pt>
                <c:pt idx="47">
                  <c:v>0.16310243404298516</c:v>
                </c:pt>
                <c:pt idx="48">
                  <c:v>0.1258802323632012</c:v>
                </c:pt>
                <c:pt idx="49">
                  <c:v>0.21845689656128039</c:v>
                </c:pt>
                <c:pt idx="50">
                  <c:v>0.32601623568009608</c:v>
                </c:pt>
                <c:pt idx="51">
                  <c:v>0.26832361300597951</c:v>
                </c:pt>
                <c:pt idx="52">
                  <c:v>0.36128676026424772</c:v>
                </c:pt>
                <c:pt idx="53">
                  <c:v>0.21705919821695513</c:v>
                </c:pt>
                <c:pt idx="54">
                  <c:v>0.23942745310425914</c:v>
                </c:pt>
                <c:pt idx="55">
                  <c:v>0.20376279754239909</c:v>
                </c:pt>
                <c:pt idx="56">
                  <c:v>0.21829621847014974</c:v>
                </c:pt>
                <c:pt idx="57">
                  <c:v>0.26218990179566276</c:v>
                </c:pt>
                <c:pt idx="58">
                  <c:v>0.11819644074329883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C9-D84D-AF77-C5737B45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5"/>
          <c:min val="-0.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1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Se/Fe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datering'!$V$1</c:f>
              <c:strCache>
                <c:ptCount val="1"/>
                <c:pt idx="0">
                  <c:v>Se/Fe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datering'!$V$2:$V$60</c:f>
              <c:numCache>
                <c:formatCode>0.00</c:formatCode>
                <c:ptCount val="59"/>
                <c:pt idx="0">
                  <c:v>0.43213248045951991</c:v>
                </c:pt>
                <c:pt idx="1">
                  <c:v>0.50114514172448277</c:v>
                </c:pt>
                <c:pt idx="2">
                  <c:v>0.40476230069285996</c:v>
                </c:pt>
                <c:pt idx="3">
                  <c:v>0.58300700202910138</c:v>
                </c:pt>
                <c:pt idx="4">
                  <c:v>0.34784985785860195</c:v>
                </c:pt>
                <c:pt idx="5">
                  <c:v>0.44298085591683101</c:v>
                </c:pt>
                <c:pt idx="6">
                  <c:v>0.4355854008238369</c:v>
                </c:pt>
                <c:pt idx="7">
                  <c:v>0.52661119101374732</c:v>
                </c:pt>
                <c:pt idx="8">
                  <c:v>0.44233200335818912</c:v>
                </c:pt>
                <c:pt idx="9">
                  <c:v>0.35004003838678577</c:v>
                </c:pt>
                <c:pt idx="10">
                  <c:v>0.4713509413960984</c:v>
                </c:pt>
                <c:pt idx="11">
                  <c:v>0.31894545425619425</c:v>
                </c:pt>
                <c:pt idx="12">
                  <c:v>0.51468902146737039</c:v>
                </c:pt>
                <c:pt idx="13">
                  <c:v>0.42473056304218604</c:v>
                </c:pt>
                <c:pt idx="14">
                  <c:v>0.63415511945823755</c:v>
                </c:pt>
                <c:pt idx="15">
                  <c:v>0.2939828379527637</c:v>
                </c:pt>
                <c:pt idx="16">
                  <c:v>0.45601033783840661</c:v>
                </c:pt>
                <c:pt idx="17">
                  <c:v>0.30854899366550581</c:v>
                </c:pt>
                <c:pt idx="18">
                  <c:v>0.53111813441972544</c:v>
                </c:pt>
                <c:pt idx="19">
                  <c:v>0.46300425785795579</c:v>
                </c:pt>
                <c:pt idx="20">
                  <c:v>0.58057451548533623</c:v>
                </c:pt>
                <c:pt idx="21">
                  <c:v>0.71838865126499174</c:v>
                </c:pt>
                <c:pt idx="22">
                  <c:v>0.39067818883502292</c:v>
                </c:pt>
                <c:pt idx="23">
                  <c:v>0.60651693610184387</c:v>
                </c:pt>
                <c:pt idx="24">
                  <c:v>0.42035601351893981</c:v>
                </c:pt>
                <c:pt idx="25">
                  <c:v>0.44657389606835751</c:v>
                </c:pt>
                <c:pt idx="26">
                  <c:v>0.53605803568840216</c:v>
                </c:pt>
                <c:pt idx="27">
                  <c:v>0.40072611764349231</c:v>
                </c:pt>
                <c:pt idx="28">
                  <c:v>0.33349132219825611</c:v>
                </c:pt>
                <c:pt idx="29">
                  <c:v>0.45103870019891479</c:v>
                </c:pt>
                <c:pt idx="30">
                  <c:v>0.49022431015826812</c:v>
                </c:pt>
                <c:pt idx="31">
                  <c:v>0.56380257156554947</c:v>
                </c:pt>
                <c:pt idx="32">
                  <c:v>0.38260391206510358</c:v>
                </c:pt>
                <c:pt idx="33">
                  <c:v>0.33358545576661508</c:v>
                </c:pt>
                <c:pt idx="34">
                  <c:v>0.31479884000218028</c:v>
                </c:pt>
                <c:pt idx="35">
                  <c:v>0.50131159645404955</c:v>
                </c:pt>
                <c:pt idx="36">
                  <c:v>0.18729288082550699</c:v>
                </c:pt>
                <c:pt idx="37">
                  <c:v>0.52609684213395991</c:v>
                </c:pt>
                <c:pt idx="38">
                  <c:v>0.48182722435751552</c:v>
                </c:pt>
                <c:pt idx="39">
                  <c:v>0.59875986381329371</c:v>
                </c:pt>
                <c:pt idx="40">
                  <c:v>0.50836608850007514</c:v>
                </c:pt>
                <c:pt idx="41">
                  <c:v>0.26638842531900608</c:v>
                </c:pt>
                <c:pt idx="42">
                  <c:v>0.33736647444715306</c:v>
                </c:pt>
                <c:pt idx="43">
                  <c:v>0.35608854022547298</c:v>
                </c:pt>
                <c:pt idx="44">
                  <c:v>0.31622843918074356</c:v>
                </c:pt>
                <c:pt idx="45">
                  <c:v>0.35504505538406567</c:v>
                </c:pt>
                <c:pt idx="46">
                  <c:v>0.31612436228990975</c:v>
                </c:pt>
                <c:pt idx="47">
                  <c:v>0.29503870985258002</c:v>
                </c:pt>
                <c:pt idx="48">
                  <c:v>0.49964581311465955</c:v>
                </c:pt>
                <c:pt idx="49">
                  <c:v>0.44959804985047064</c:v>
                </c:pt>
                <c:pt idx="50">
                  <c:v>0.43888089618365889</c:v>
                </c:pt>
                <c:pt idx="51">
                  <c:v>0.49368160159437802</c:v>
                </c:pt>
                <c:pt idx="52">
                  <c:v>0.26699061644746497</c:v>
                </c:pt>
                <c:pt idx="53">
                  <c:v>0.43293688997519031</c:v>
                </c:pt>
                <c:pt idx="54">
                  <c:v>0.43510802772306628</c:v>
                </c:pt>
                <c:pt idx="55">
                  <c:v>0.31263570513031402</c:v>
                </c:pt>
                <c:pt idx="56">
                  <c:v>0.38485295347930537</c:v>
                </c:pt>
                <c:pt idx="57">
                  <c:v>0.42853040225088757</c:v>
                </c:pt>
                <c:pt idx="58">
                  <c:v>0.43963598785883784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97-CD4F-805D-77249531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Br/Fe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datering'!$W$1</c:f>
              <c:strCache>
                <c:ptCount val="1"/>
                <c:pt idx="0">
                  <c:v>Br/Fe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datering'!$W$2:$W$60</c:f>
              <c:numCache>
                <c:formatCode>0.00</c:formatCode>
                <c:ptCount val="59"/>
                <c:pt idx="0">
                  <c:v>0.58496641821149009</c:v>
                </c:pt>
                <c:pt idx="1">
                  <c:v>0.50595786974857249</c:v>
                </c:pt>
                <c:pt idx="2">
                  <c:v>0.4431834573404892</c:v>
                </c:pt>
                <c:pt idx="3">
                  <c:v>0.44029509462123767</c:v>
                </c:pt>
                <c:pt idx="4">
                  <c:v>0.43368370116870869</c:v>
                </c:pt>
                <c:pt idx="5">
                  <c:v>0.43679434111643795</c:v>
                </c:pt>
                <c:pt idx="6">
                  <c:v>0.47064752143021577</c:v>
                </c:pt>
                <c:pt idx="7">
                  <c:v>0.46783492182538006</c:v>
                </c:pt>
                <c:pt idx="8">
                  <c:v>0.44532197310756338</c:v>
                </c:pt>
                <c:pt idx="9">
                  <c:v>0.4911475488618734</c:v>
                </c:pt>
                <c:pt idx="10">
                  <c:v>0.5263467420212028</c:v>
                </c:pt>
                <c:pt idx="11">
                  <c:v>0.56820811440253893</c:v>
                </c:pt>
                <c:pt idx="12">
                  <c:v>0.53282895218670401</c:v>
                </c:pt>
                <c:pt idx="13">
                  <c:v>0.4773224290784624</c:v>
                </c:pt>
                <c:pt idx="14">
                  <c:v>0.48824933512189422</c:v>
                </c:pt>
                <c:pt idx="15">
                  <c:v>0.47040670688173625</c:v>
                </c:pt>
                <c:pt idx="16">
                  <c:v>0.49854104887113682</c:v>
                </c:pt>
                <c:pt idx="17">
                  <c:v>0.48048332643067743</c:v>
                </c:pt>
                <c:pt idx="18">
                  <c:v>0.48899828374506144</c:v>
                </c:pt>
                <c:pt idx="19">
                  <c:v>0.48411156128461635</c:v>
                </c:pt>
                <c:pt idx="20">
                  <c:v>0.465261330407574</c:v>
                </c:pt>
                <c:pt idx="21">
                  <c:v>0.49537004197242512</c:v>
                </c:pt>
                <c:pt idx="22">
                  <c:v>0.4707285763603492</c:v>
                </c:pt>
                <c:pt idx="23">
                  <c:v>0.47119806440363121</c:v>
                </c:pt>
                <c:pt idx="24">
                  <c:v>0.45775225048235069</c:v>
                </c:pt>
                <c:pt idx="25">
                  <c:v>0.49208817896561652</c:v>
                </c:pt>
                <c:pt idx="26">
                  <c:v>0.57535333592713289</c:v>
                </c:pt>
                <c:pt idx="27">
                  <c:v>0.53183977751379685</c:v>
                </c:pt>
                <c:pt idx="28">
                  <c:v>0.42130286023708247</c:v>
                </c:pt>
                <c:pt idx="29">
                  <c:v>0.46015367279824504</c:v>
                </c:pt>
                <c:pt idx="30">
                  <c:v>0.46825182902141399</c:v>
                </c:pt>
                <c:pt idx="31">
                  <c:v>0.46400456670196533</c:v>
                </c:pt>
                <c:pt idx="32">
                  <c:v>0.44612626573259667</c:v>
                </c:pt>
                <c:pt idx="33">
                  <c:v>0.42172193974660244</c:v>
                </c:pt>
                <c:pt idx="34">
                  <c:v>0.42618975852155322</c:v>
                </c:pt>
                <c:pt idx="35">
                  <c:v>0.4359249306853501</c:v>
                </c:pt>
                <c:pt idx="36">
                  <c:v>0.40840966992055583</c:v>
                </c:pt>
                <c:pt idx="37">
                  <c:v>0.41574090072652703</c:v>
                </c:pt>
                <c:pt idx="38">
                  <c:v>0.41146260167900861</c:v>
                </c:pt>
                <c:pt idx="39">
                  <c:v>0.44821705514937671</c:v>
                </c:pt>
                <c:pt idx="40">
                  <c:v>0.45768707273799675</c:v>
                </c:pt>
                <c:pt idx="41">
                  <c:v>0.4106725331926494</c:v>
                </c:pt>
                <c:pt idx="42">
                  <c:v>0.42200372111214213</c:v>
                </c:pt>
                <c:pt idx="43">
                  <c:v>0.38390455405954704</c:v>
                </c:pt>
                <c:pt idx="44">
                  <c:v>0.41113338880165556</c:v>
                </c:pt>
                <c:pt idx="45">
                  <c:v>0.39840885730760178</c:v>
                </c:pt>
                <c:pt idx="46">
                  <c:v>0.40913841120100464</c:v>
                </c:pt>
                <c:pt idx="47">
                  <c:v>0.41869054661800958</c:v>
                </c:pt>
                <c:pt idx="48">
                  <c:v>0.40519777200380319</c:v>
                </c:pt>
                <c:pt idx="49">
                  <c:v>0.39429616055640226</c:v>
                </c:pt>
                <c:pt idx="50">
                  <c:v>0.40356003008540275</c:v>
                </c:pt>
                <c:pt idx="51">
                  <c:v>0.39420363155856908</c:v>
                </c:pt>
                <c:pt idx="52">
                  <c:v>0.39448421122802635</c:v>
                </c:pt>
                <c:pt idx="53">
                  <c:v>0.39511339762076586</c:v>
                </c:pt>
                <c:pt idx="54">
                  <c:v>0.38618980070998593</c:v>
                </c:pt>
                <c:pt idx="55">
                  <c:v>0.34388207853897484</c:v>
                </c:pt>
                <c:pt idx="56">
                  <c:v>0.38392790407786814</c:v>
                </c:pt>
                <c:pt idx="57">
                  <c:v>0.36062805104673912</c:v>
                </c:pt>
                <c:pt idx="58">
                  <c:v>0.37487287497628413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FB-CA42-B53B-012009F0F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Rb/Fe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datering'!$X$1</c:f>
              <c:strCache>
                <c:ptCount val="1"/>
                <c:pt idx="0">
                  <c:v>Rb/Fe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datering'!$X$2:$X$60</c:f>
              <c:numCache>
                <c:formatCode>0.00</c:formatCode>
                <c:ptCount val="59"/>
                <c:pt idx="0">
                  <c:v>0.84161653874354792</c:v>
                </c:pt>
                <c:pt idx="1">
                  <c:v>0.83467340426488668</c:v>
                </c:pt>
                <c:pt idx="2">
                  <c:v>0.83087291492984794</c:v>
                </c:pt>
                <c:pt idx="3">
                  <c:v>0.85333376408890849</c:v>
                </c:pt>
                <c:pt idx="4">
                  <c:v>0.84756119889688364</c:v>
                </c:pt>
                <c:pt idx="5">
                  <c:v>0.89007400374701651</c:v>
                </c:pt>
                <c:pt idx="6">
                  <c:v>0.87082663333608301</c:v>
                </c:pt>
                <c:pt idx="7">
                  <c:v>0.85701372352720928</c:v>
                </c:pt>
                <c:pt idx="8">
                  <c:v>0.81851138420458847</c:v>
                </c:pt>
                <c:pt idx="9">
                  <c:v>0.86833802741631438</c:v>
                </c:pt>
                <c:pt idx="10">
                  <c:v>0.89565463473658169</c:v>
                </c:pt>
                <c:pt idx="11">
                  <c:v>0.87071780036348279</c:v>
                </c:pt>
                <c:pt idx="12">
                  <c:v>0.88978060700863659</c:v>
                </c:pt>
                <c:pt idx="13">
                  <c:v>0.85510992803357355</c:v>
                </c:pt>
                <c:pt idx="14">
                  <c:v>0.86860645636080991</c:v>
                </c:pt>
                <c:pt idx="15">
                  <c:v>0.87152150525606231</c:v>
                </c:pt>
                <c:pt idx="16">
                  <c:v>0.86385248550337701</c:v>
                </c:pt>
                <c:pt idx="17">
                  <c:v>0.84781322259433911</c:v>
                </c:pt>
                <c:pt idx="18">
                  <c:v>0.86547247442952036</c:v>
                </c:pt>
                <c:pt idx="19">
                  <c:v>0.88751695787163953</c:v>
                </c:pt>
                <c:pt idx="20">
                  <c:v>0.85924714615564324</c:v>
                </c:pt>
                <c:pt idx="21">
                  <c:v>0.8617468883114876</c:v>
                </c:pt>
                <c:pt idx="22">
                  <c:v>0.83899109393316951</c:v>
                </c:pt>
                <c:pt idx="23">
                  <c:v>0.87257412163881154</c:v>
                </c:pt>
                <c:pt idx="24">
                  <c:v>0.8262774632656873</c:v>
                </c:pt>
                <c:pt idx="25">
                  <c:v>0.816773668937819</c:v>
                </c:pt>
                <c:pt idx="26">
                  <c:v>0.89045314670200892</c:v>
                </c:pt>
                <c:pt idx="27">
                  <c:v>0.83776525638594934</c:v>
                </c:pt>
                <c:pt idx="28">
                  <c:v>0.8522115041742323</c:v>
                </c:pt>
                <c:pt idx="29">
                  <c:v>0.84901034777984563</c:v>
                </c:pt>
                <c:pt idx="30">
                  <c:v>0.80012983462374587</c:v>
                </c:pt>
                <c:pt idx="31">
                  <c:v>0.81709914371265635</c:v>
                </c:pt>
                <c:pt idx="32">
                  <c:v>0.83778267147800933</c:v>
                </c:pt>
                <c:pt idx="33">
                  <c:v>0.84796352787469043</c:v>
                </c:pt>
                <c:pt idx="34">
                  <c:v>0.84421920543317497</c:v>
                </c:pt>
                <c:pt idx="35">
                  <c:v>0.79917303793141259</c:v>
                </c:pt>
                <c:pt idx="36">
                  <c:v>0.81911597769931499</c:v>
                </c:pt>
                <c:pt idx="37">
                  <c:v>0.76527168806202406</c:v>
                </c:pt>
                <c:pt idx="38">
                  <c:v>0.86931777674720201</c:v>
                </c:pt>
                <c:pt idx="39">
                  <c:v>0.85104779302585776</c:v>
                </c:pt>
                <c:pt idx="40">
                  <c:v>0.84198258850438723</c:v>
                </c:pt>
                <c:pt idx="41">
                  <c:v>0.80223061447337085</c:v>
                </c:pt>
                <c:pt idx="42">
                  <c:v>0.80225055383051647</c:v>
                </c:pt>
                <c:pt idx="43">
                  <c:v>0.81857186337197818</c:v>
                </c:pt>
                <c:pt idx="44">
                  <c:v>0.82110767730332324</c:v>
                </c:pt>
                <c:pt idx="45">
                  <c:v>0.85252021158360125</c:v>
                </c:pt>
                <c:pt idx="46">
                  <c:v>0.80671275233643969</c:v>
                </c:pt>
                <c:pt idx="47">
                  <c:v>0.79827648231818205</c:v>
                </c:pt>
                <c:pt idx="48">
                  <c:v>0.86120434470339813</c:v>
                </c:pt>
                <c:pt idx="49">
                  <c:v>0.80347672991522889</c:v>
                </c:pt>
                <c:pt idx="50">
                  <c:v>0.80794784376460593</c:v>
                </c:pt>
                <c:pt idx="51">
                  <c:v>0.83303145888308094</c:v>
                </c:pt>
                <c:pt idx="52">
                  <c:v>0.7726062535120618</c:v>
                </c:pt>
                <c:pt idx="53">
                  <c:v>0.82615089859164015</c:v>
                </c:pt>
                <c:pt idx="54">
                  <c:v>0.79501575857145235</c:v>
                </c:pt>
                <c:pt idx="55">
                  <c:v>0.77136487632403516</c:v>
                </c:pt>
                <c:pt idx="56">
                  <c:v>0.86281825345035212</c:v>
                </c:pt>
                <c:pt idx="57">
                  <c:v>0.80284146150501456</c:v>
                </c:pt>
                <c:pt idx="58">
                  <c:v>0.81203284832205969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E6-714D-9D68-84081846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60000000000000009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Sr/Fe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datering'!$Y$1</c:f>
              <c:strCache>
                <c:ptCount val="1"/>
                <c:pt idx="0">
                  <c:v>Sr/Fe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datering'!$Y$2:$Y$60</c:f>
              <c:numCache>
                <c:formatCode>0.00</c:formatCode>
                <c:ptCount val="59"/>
                <c:pt idx="0">
                  <c:v>0.74109427887910506</c:v>
                </c:pt>
                <c:pt idx="1">
                  <c:v>0.79943092805712512</c:v>
                </c:pt>
                <c:pt idx="2">
                  <c:v>0.76317696778576249</c:v>
                </c:pt>
                <c:pt idx="3">
                  <c:v>0.71993463689432846</c:v>
                </c:pt>
                <c:pt idx="4">
                  <c:v>0.74541527988622991</c:v>
                </c:pt>
                <c:pt idx="5">
                  <c:v>0.81189635741428423</c:v>
                </c:pt>
                <c:pt idx="6">
                  <c:v>0.73005495914566298</c:v>
                </c:pt>
                <c:pt idx="7">
                  <c:v>0.78236748534843159</c:v>
                </c:pt>
                <c:pt idx="8">
                  <c:v>0.71888233226063303</c:v>
                </c:pt>
                <c:pt idx="9">
                  <c:v>0.74763104265580338</c:v>
                </c:pt>
                <c:pt idx="10">
                  <c:v>0.79892858751743356</c:v>
                </c:pt>
                <c:pt idx="11">
                  <c:v>0.77933640023353146</c:v>
                </c:pt>
                <c:pt idx="12">
                  <c:v>0.77484018118649911</c:v>
                </c:pt>
                <c:pt idx="13">
                  <c:v>0.71396674225020262</c:v>
                </c:pt>
                <c:pt idx="14">
                  <c:v>0.77662359482068977</c:v>
                </c:pt>
                <c:pt idx="15">
                  <c:v>0.76194940186466797</c:v>
                </c:pt>
                <c:pt idx="16">
                  <c:v>0.74917833629140651</c:v>
                </c:pt>
                <c:pt idx="17">
                  <c:v>0.74802572414584323</c:v>
                </c:pt>
                <c:pt idx="18">
                  <c:v>0.79031161076587397</c:v>
                </c:pt>
                <c:pt idx="19">
                  <c:v>0.81748171330722885</c:v>
                </c:pt>
                <c:pt idx="20">
                  <c:v>0.83191055691533755</c:v>
                </c:pt>
                <c:pt idx="21">
                  <c:v>0.80636035343243839</c:v>
                </c:pt>
                <c:pt idx="22">
                  <c:v>0.80823159199671812</c:v>
                </c:pt>
                <c:pt idx="23">
                  <c:v>0.76709870135115887</c:v>
                </c:pt>
                <c:pt idx="24">
                  <c:v>0.73827757898473356</c:v>
                </c:pt>
                <c:pt idx="25">
                  <c:v>0.7429195709982801</c:v>
                </c:pt>
                <c:pt idx="26">
                  <c:v>0.71646845427049166</c:v>
                </c:pt>
                <c:pt idx="27">
                  <c:v>0.71614172116776786</c:v>
                </c:pt>
                <c:pt idx="28">
                  <c:v>0.78295509487889081</c:v>
                </c:pt>
                <c:pt idx="29">
                  <c:v>0.7172899759858975</c:v>
                </c:pt>
                <c:pt idx="30">
                  <c:v>0.72000840382653519</c:v>
                </c:pt>
                <c:pt idx="31">
                  <c:v>0.7919446262356733</c:v>
                </c:pt>
                <c:pt idx="32">
                  <c:v>0.80407001245728082</c:v>
                </c:pt>
                <c:pt idx="33">
                  <c:v>0.79096625071341142</c:v>
                </c:pt>
                <c:pt idx="34">
                  <c:v>0.72878213435285866</c:v>
                </c:pt>
                <c:pt idx="35">
                  <c:v>0.72684289578912953</c:v>
                </c:pt>
                <c:pt idx="36">
                  <c:v>0.70903276074941801</c:v>
                </c:pt>
                <c:pt idx="37">
                  <c:v>0.69540654950624425</c:v>
                </c:pt>
                <c:pt idx="38">
                  <c:v>0.71379430154213019</c:v>
                </c:pt>
                <c:pt idx="39">
                  <c:v>0.71944121661049321</c:v>
                </c:pt>
                <c:pt idx="40">
                  <c:v>0.71163021731623477</c:v>
                </c:pt>
                <c:pt idx="41">
                  <c:v>0.6945032674886078</c:v>
                </c:pt>
                <c:pt idx="42">
                  <c:v>0.71120600713119619</c:v>
                </c:pt>
                <c:pt idx="43">
                  <c:v>0.74030246925479537</c:v>
                </c:pt>
                <c:pt idx="44">
                  <c:v>0.735797898078138</c:v>
                </c:pt>
                <c:pt idx="45">
                  <c:v>0.76119987481064666</c:v>
                </c:pt>
                <c:pt idx="46">
                  <c:v>0.7739082044375124</c:v>
                </c:pt>
                <c:pt idx="47">
                  <c:v>0.70585139128985652</c:v>
                </c:pt>
                <c:pt idx="48">
                  <c:v>0.72927372191471762</c:v>
                </c:pt>
                <c:pt idx="49">
                  <c:v>0.70123269472376837</c:v>
                </c:pt>
                <c:pt idx="50">
                  <c:v>0.66971981661941404</c:v>
                </c:pt>
                <c:pt idx="51">
                  <c:v>0.68922584897177042</c:v>
                </c:pt>
                <c:pt idx="52">
                  <c:v>0.67355760513812402</c:v>
                </c:pt>
                <c:pt idx="53">
                  <c:v>0.68286963276363122</c:v>
                </c:pt>
                <c:pt idx="54">
                  <c:v>0.62685046947180623</c:v>
                </c:pt>
                <c:pt idx="55">
                  <c:v>0.7068023996678976</c:v>
                </c:pt>
                <c:pt idx="56">
                  <c:v>0.73109354300544038</c:v>
                </c:pt>
                <c:pt idx="57">
                  <c:v>0.74750465430340107</c:v>
                </c:pt>
                <c:pt idx="58">
                  <c:v>0.73002360843907099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2C-6140-AECC-841E94AD2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Y/Fe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datering'!$Z$1</c:f>
              <c:strCache>
                <c:ptCount val="1"/>
                <c:pt idx="0">
                  <c:v>Y/Fe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datering'!$Z$2:$Z$60</c:f>
              <c:numCache>
                <c:formatCode>0.00</c:formatCode>
                <c:ptCount val="59"/>
                <c:pt idx="0">
                  <c:v>0.28340613045495788</c:v>
                </c:pt>
                <c:pt idx="1">
                  <c:v>0.31956544165868156</c:v>
                </c:pt>
                <c:pt idx="2">
                  <c:v>0.2625796286357851</c:v>
                </c:pt>
                <c:pt idx="3">
                  <c:v>3.3890740096238443E-2</c:v>
                </c:pt>
                <c:pt idx="4">
                  <c:v>0.23427246472768912</c:v>
                </c:pt>
                <c:pt idx="5">
                  <c:v>0.19644480505917508</c:v>
                </c:pt>
                <c:pt idx="6">
                  <c:v>0.14348793341657853</c:v>
                </c:pt>
                <c:pt idx="7">
                  <c:v>0.10596499653182516</c:v>
                </c:pt>
                <c:pt idx="8">
                  <c:v>0.16835164532335134</c:v>
                </c:pt>
                <c:pt idx="9">
                  <c:v>0.17781870780155001</c:v>
                </c:pt>
                <c:pt idx="10">
                  <c:v>0.22298736904645211</c:v>
                </c:pt>
                <c:pt idx="11">
                  <c:v>0.27811709978928539</c:v>
                </c:pt>
                <c:pt idx="12">
                  <c:v>0.25472845819411088</c:v>
                </c:pt>
                <c:pt idx="13">
                  <c:v>0.13235435285649663</c:v>
                </c:pt>
                <c:pt idx="14">
                  <c:v>0.14780520867613336</c:v>
                </c:pt>
                <c:pt idx="15">
                  <c:v>0.19522616766346465</c:v>
                </c:pt>
                <c:pt idx="16">
                  <c:v>0.4069908601704828</c:v>
                </c:pt>
                <c:pt idx="17">
                  <c:v>0.20619004420365133</c:v>
                </c:pt>
                <c:pt idx="18">
                  <c:v>0.13862620315412055</c:v>
                </c:pt>
                <c:pt idx="19">
                  <c:v>0.11631638084079284</c:v>
                </c:pt>
                <c:pt idx="20">
                  <c:v>5.1247419457693587E-2</c:v>
                </c:pt>
                <c:pt idx="21">
                  <c:v>6.4306575692806761E-2</c:v>
                </c:pt>
                <c:pt idx="22">
                  <c:v>0.14355531220231557</c:v>
                </c:pt>
                <c:pt idx="23">
                  <c:v>3.7128355084443045E-2</c:v>
                </c:pt>
                <c:pt idx="24">
                  <c:v>0.16546314217627126</c:v>
                </c:pt>
                <c:pt idx="25">
                  <c:v>8.3047957562427679E-2</c:v>
                </c:pt>
                <c:pt idx="26">
                  <c:v>0.35608397823602123</c:v>
                </c:pt>
                <c:pt idx="27">
                  <c:v>0.23365504820251606</c:v>
                </c:pt>
                <c:pt idx="28">
                  <c:v>9.8853605980588261E-2</c:v>
                </c:pt>
                <c:pt idx="29">
                  <c:v>5.048292042383986E-2</c:v>
                </c:pt>
                <c:pt idx="30">
                  <c:v>0.1281208106667055</c:v>
                </c:pt>
                <c:pt idx="31">
                  <c:v>0.28985081097326881</c:v>
                </c:pt>
                <c:pt idx="32">
                  <c:v>0.27520541345232946</c:v>
                </c:pt>
                <c:pt idx="33">
                  <c:v>0.18099883215835938</c:v>
                </c:pt>
                <c:pt idx="34">
                  <c:v>0.11963599706377026</c:v>
                </c:pt>
                <c:pt idx="35">
                  <c:v>0.26482401772970415</c:v>
                </c:pt>
                <c:pt idx="36">
                  <c:v>0.2590294905291749</c:v>
                </c:pt>
                <c:pt idx="37">
                  <c:v>0.17831702339088507</c:v>
                </c:pt>
                <c:pt idx="38">
                  <c:v>0.14583668741755354</c:v>
                </c:pt>
                <c:pt idx="39">
                  <c:v>0.1736615151452347</c:v>
                </c:pt>
                <c:pt idx="40">
                  <c:v>0.14631297688560124</c:v>
                </c:pt>
                <c:pt idx="41">
                  <c:v>0.4707427969221204</c:v>
                </c:pt>
                <c:pt idx="42">
                  <c:v>0.39789714147077887</c:v>
                </c:pt>
                <c:pt idx="43">
                  <c:v>4.9910260574997777E-2</c:v>
                </c:pt>
                <c:pt idx="44">
                  <c:v>0.24172877063989909</c:v>
                </c:pt>
                <c:pt idx="45">
                  <c:v>5.1169527656737504E-2</c:v>
                </c:pt>
                <c:pt idx="46">
                  <c:v>0</c:v>
                </c:pt>
                <c:pt idx="47">
                  <c:v>0.13175257725171463</c:v>
                </c:pt>
                <c:pt idx="48">
                  <c:v>0.51293125462331335</c:v>
                </c:pt>
                <c:pt idx="49">
                  <c:v>0.2</c:v>
                </c:pt>
                <c:pt idx="50">
                  <c:v>0.23683412584053065</c:v>
                </c:pt>
                <c:pt idx="51">
                  <c:v>0.18149751849758045</c:v>
                </c:pt>
                <c:pt idx="52">
                  <c:v>0.30676386620461138</c:v>
                </c:pt>
                <c:pt idx="53">
                  <c:v>5.4922535337549871E-2</c:v>
                </c:pt>
                <c:pt idx="54">
                  <c:v>0.26734583162817327</c:v>
                </c:pt>
                <c:pt idx="55">
                  <c:v>0.30731930168134147</c:v>
                </c:pt>
                <c:pt idx="56">
                  <c:v>0.27422438765835383</c:v>
                </c:pt>
                <c:pt idx="57">
                  <c:v>0.11121787104547613</c:v>
                </c:pt>
                <c:pt idx="58">
                  <c:v>0.10945426081625058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13-714B-8D11-D2680021A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Arnafjord</a:t>
            </a:r>
            <a:r>
              <a:rPr lang="en-US" sz="1400" baseline="0"/>
              <a:t> - GC06</a:t>
            </a:r>
          </a:p>
          <a:p>
            <a:pPr>
              <a:defRPr sz="1000"/>
            </a:pPr>
            <a:r>
              <a:rPr lang="en-US" sz="1400" baseline="0"/>
              <a:t>ink/koh (datert)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Datering!$AA$5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Datering!$AA$6:$AA$73</c:f>
              <c:numCache>
                <c:formatCode>0.00</c:formatCode>
                <c:ptCount val="68"/>
                <c:pt idx="0">
                  <c:v>3.44</c:v>
                </c:pt>
                <c:pt idx="1">
                  <c:v>3.44</c:v>
                </c:pt>
                <c:pt idx="2">
                  <c:v>3.42</c:v>
                </c:pt>
                <c:pt idx="3">
                  <c:v>3.4</c:v>
                </c:pt>
                <c:pt idx="4">
                  <c:v>3.45</c:v>
                </c:pt>
                <c:pt idx="5">
                  <c:v>3.4</c:v>
                </c:pt>
                <c:pt idx="6">
                  <c:v>3.51</c:v>
                </c:pt>
                <c:pt idx="7">
                  <c:v>3.43</c:v>
                </c:pt>
                <c:pt idx="8">
                  <c:v>3.41</c:v>
                </c:pt>
                <c:pt idx="9">
                  <c:v>3.39</c:v>
                </c:pt>
                <c:pt idx="10">
                  <c:v>3.32</c:v>
                </c:pt>
                <c:pt idx="11">
                  <c:v>3.37</c:v>
                </c:pt>
                <c:pt idx="12">
                  <c:v>3.39</c:v>
                </c:pt>
                <c:pt idx="13">
                  <c:v>3.45</c:v>
                </c:pt>
                <c:pt idx="14">
                  <c:v>3.34</c:v>
                </c:pt>
                <c:pt idx="15">
                  <c:v>3.44</c:v>
                </c:pt>
                <c:pt idx="16">
                  <c:v>3.41</c:v>
                </c:pt>
                <c:pt idx="17">
                  <c:v>3.42</c:v>
                </c:pt>
                <c:pt idx="18">
                  <c:v>3.41</c:v>
                </c:pt>
                <c:pt idx="19">
                  <c:v>3.54</c:v>
                </c:pt>
                <c:pt idx="20">
                  <c:v>3.36</c:v>
                </c:pt>
                <c:pt idx="21">
                  <c:v>3.4</c:v>
                </c:pt>
                <c:pt idx="22">
                  <c:v>3.46</c:v>
                </c:pt>
                <c:pt idx="23">
                  <c:v>3.4</c:v>
                </c:pt>
                <c:pt idx="24">
                  <c:v>3.32</c:v>
                </c:pt>
                <c:pt idx="25">
                  <c:v>3.35</c:v>
                </c:pt>
                <c:pt idx="26">
                  <c:v>3.37</c:v>
                </c:pt>
                <c:pt idx="27">
                  <c:v>3.42</c:v>
                </c:pt>
                <c:pt idx="28">
                  <c:v>3.35</c:v>
                </c:pt>
                <c:pt idx="29">
                  <c:v>3.33</c:v>
                </c:pt>
                <c:pt idx="30">
                  <c:v>3.28</c:v>
                </c:pt>
                <c:pt idx="31">
                  <c:v>3.38</c:v>
                </c:pt>
                <c:pt idx="32">
                  <c:v>3.23</c:v>
                </c:pt>
                <c:pt idx="33">
                  <c:v>3.36</c:v>
                </c:pt>
                <c:pt idx="34">
                  <c:v>3.3</c:v>
                </c:pt>
                <c:pt idx="35">
                  <c:v>3.34</c:v>
                </c:pt>
                <c:pt idx="36">
                  <c:v>3.31</c:v>
                </c:pt>
                <c:pt idx="37">
                  <c:v>3.37</c:v>
                </c:pt>
                <c:pt idx="38">
                  <c:v>3.33</c:v>
                </c:pt>
                <c:pt idx="39">
                  <c:v>3.33</c:v>
                </c:pt>
                <c:pt idx="40">
                  <c:v>3.43</c:v>
                </c:pt>
                <c:pt idx="41">
                  <c:v>3.39</c:v>
                </c:pt>
                <c:pt idx="42">
                  <c:v>3.39</c:v>
                </c:pt>
                <c:pt idx="43">
                  <c:v>3.32</c:v>
                </c:pt>
                <c:pt idx="44">
                  <c:v>3.27</c:v>
                </c:pt>
                <c:pt idx="45">
                  <c:v>3.14</c:v>
                </c:pt>
                <c:pt idx="46">
                  <c:v>3.14</c:v>
                </c:pt>
                <c:pt idx="47">
                  <c:v>3.14</c:v>
                </c:pt>
                <c:pt idx="48">
                  <c:v>3.15</c:v>
                </c:pt>
                <c:pt idx="49">
                  <c:v>3.14</c:v>
                </c:pt>
                <c:pt idx="50">
                  <c:v>3.19</c:v>
                </c:pt>
                <c:pt idx="51">
                  <c:v>3.18</c:v>
                </c:pt>
                <c:pt idx="52">
                  <c:v>3.18</c:v>
                </c:pt>
                <c:pt idx="53">
                  <c:v>3.11</c:v>
                </c:pt>
                <c:pt idx="54">
                  <c:v>3.16</c:v>
                </c:pt>
                <c:pt idx="55">
                  <c:v>3.13</c:v>
                </c:pt>
                <c:pt idx="56">
                  <c:v>3.18</c:v>
                </c:pt>
                <c:pt idx="57">
                  <c:v>3.1</c:v>
                </c:pt>
                <c:pt idx="58">
                  <c:v>3.19</c:v>
                </c:pt>
                <c:pt idx="59">
                  <c:v>3.19</c:v>
                </c:pt>
                <c:pt idx="60">
                  <c:v>3.25</c:v>
                </c:pt>
                <c:pt idx="61">
                  <c:v>3.23</c:v>
                </c:pt>
                <c:pt idx="62">
                  <c:v>3.21</c:v>
                </c:pt>
                <c:pt idx="63">
                  <c:v>3.12</c:v>
                </c:pt>
                <c:pt idx="64">
                  <c:v>3.12</c:v>
                </c:pt>
                <c:pt idx="65">
                  <c:v>3.14</c:v>
                </c:pt>
                <c:pt idx="66">
                  <c:v>3.12</c:v>
                </c:pt>
                <c:pt idx="67">
                  <c:v>3.22</c:v>
                </c:pt>
              </c:numCache>
            </c:numRef>
          </c:xVal>
          <c:yVal>
            <c:numRef>
              <c:f>Datering!$AC$6:$AC$52</c:f>
              <c:numCache>
                <c:formatCode>General</c:formatCode>
                <c:ptCount val="47"/>
                <c:pt idx="0">
                  <c:v>2020</c:v>
                </c:pt>
                <c:pt idx="1">
                  <c:v>2017.6666666666667</c:v>
                </c:pt>
                <c:pt idx="2">
                  <c:v>2015.3333333333335</c:v>
                </c:pt>
                <c:pt idx="3">
                  <c:v>2013</c:v>
                </c:pt>
                <c:pt idx="4">
                  <c:v>2008</c:v>
                </c:pt>
                <c:pt idx="5">
                  <c:v>2003</c:v>
                </c:pt>
                <c:pt idx="6">
                  <c:v>1993</c:v>
                </c:pt>
                <c:pt idx="7">
                  <c:v>1988</c:v>
                </c:pt>
                <c:pt idx="8">
                  <c:v>1979.6666666666667</c:v>
                </c:pt>
                <c:pt idx="9">
                  <c:v>1971.3333333333335</c:v>
                </c:pt>
                <c:pt idx="10">
                  <c:v>1963</c:v>
                </c:pt>
                <c:pt idx="11">
                  <c:v>1958</c:v>
                </c:pt>
                <c:pt idx="12">
                  <c:v>1953</c:v>
                </c:pt>
                <c:pt idx="13">
                  <c:v>1948</c:v>
                </c:pt>
                <c:pt idx="14">
                  <c:v>1943</c:v>
                </c:pt>
                <c:pt idx="15">
                  <c:v>1938</c:v>
                </c:pt>
                <c:pt idx="16">
                  <c:v>1936.3333333333333</c:v>
                </c:pt>
                <c:pt idx="17">
                  <c:v>1934.6666666666665</c:v>
                </c:pt>
                <c:pt idx="18">
                  <c:v>1933</c:v>
                </c:pt>
                <c:pt idx="19">
                  <c:v>1923</c:v>
                </c:pt>
                <c:pt idx="20">
                  <c:v>1918</c:v>
                </c:pt>
                <c:pt idx="21">
                  <c:v>1913</c:v>
                </c:pt>
                <c:pt idx="22">
                  <c:v>1908</c:v>
                </c:pt>
                <c:pt idx="23" formatCode="0.00">
                  <c:v>1903.590909090909</c:v>
                </c:pt>
                <c:pt idx="24" formatCode="0.00">
                  <c:v>1899.181818181818</c:v>
                </c:pt>
                <c:pt idx="25" formatCode="0.00">
                  <c:v>1894.772727272727</c:v>
                </c:pt>
                <c:pt idx="26" formatCode="0.00">
                  <c:v>1890.363636363636</c:v>
                </c:pt>
                <c:pt idx="27" formatCode="0.00">
                  <c:v>1885.954545454545</c:v>
                </c:pt>
                <c:pt idx="28" formatCode="0.00">
                  <c:v>1881.545454545454</c:v>
                </c:pt>
                <c:pt idx="29" formatCode="0.00">
                  <c:v>1877.1363636363631</c:v>
                </c:pt>
                <c:pt idx="30" formatCode="0.00">
                  <c:v>1872.7272727272721</c:v>
                </c:pt>
                <c:pt idx="31" formatCode="0.00">
                  <c:v>1868.3181818181811</c:v>
                </c:pt>
                <c:pt idx="32" formatCode="0.00">
                  <c:v>1863.9090909090901</c:v>
                </c:pt>
                <c:pt idx="33" formatCode="0.00">
                  <c:v>1859.4999999999991</c:v>
                </c:pt>
                <c:pt idx="34" formatCode="0.00">
                  <c:v>1855.0909090909081</c:v>
                </c:pt>
                <c:pt idx="35" formatCode="0.00">
                  <c:v>1850.6818181818171</c:v>
                </c:pt>
                <c:pt idx="36" formatCode="0.00">
                  <c:v>1846.2727272727261</c:v>
                </c:pt>
                <c:pt idx="37" formatCode="0.00">
                  <c:v>1841.8636363636351</c:v>
                </c:pt>
                <c:pt idx="38" formatCode="0.00">
                  <c:v>1837.4545454545441</c:v>
                </c:pt>
                <c:pt idx="39" formatCode="0.00">
                  <c:v>1833.0454545454531</c:v>
                </c:pt>
                <c:pt idx="40" formatCode="0.00">
                  <c:v>1828.6363636363621</c:v>
                </c:pt>
                <c:pt idx="41" formatCode="0.00">
                  <c:v>1824.2272727272712</c:v>
                </c:pt>
                <c:pt idx="42" formatCode="0.00">
                  <c:v>1819.8181818181802</c:v>
                </c:pt>
                <c:pt idx="43" formatCode="0.00">
                  <c:v>1815.4090909090892</c:v>
                </c:pt>
                <c:pt idx="44" formatCode="0.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36-A942-9535-23AF0994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7"/>
          <c:min val="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Zr/Fe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datering'!$AA$1</c:f>
              <c:strCache>
                <c:ptCount val="1"/>
                <c:pt idx="0">
                  <c:v>Zr/Fe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datering'!$AA$2:$AA$60</c:f>
              <c:numCache>
                <c:formatCode>0.00</c:formatCode>
                <c:ptCount val="59"/>
                <c:pt idx="0">
                  <c:v>0.80599601755006667</c:v>
                </c:pt>
                <c:pt idx="1">
                  <c:v>0.78467752474323893</c:v>
                </c:pt>
                <c:pt idx="2">
                  <c:v>0.76167045079167006</c:v>
                </c:pt>
                <c:pt idx="3">
                  <c:v>0.71701077820744596</c:v>
                </c:pt>
                <c:pt idx="4">
                  <c:v>0.7991325380557962</c:v>
                </c:pt>
                <c:pt idx="5">
                  <c:v>0.76104275292395351</c:v>
                </c:pt>
                <c:pt idx="6">
                  <c:v>0.76599991315514726</c:v>
                </c:pt>
                <c:pt idx="7">
                  <c:v>0.85665364711097403</c:v>
                </c:pt>
                <c:pt idx="8">
                  <c:v>0.75500969742443291</c:v>
                </c:pt>
                <c:pt idx="9">
                  <c:v>0.7329824358925594</c:v>
                </c:pt>
                <c:pt idx="10">
                  <c:v>0.84455511894705571</c:v>
                </c:pt>
                <c:pt idx="11">
                  <c:v>0.79594945569446951</c:v>
                </c:pt>
                <c:pt idx="12">
                  <c:v>0.82193573523085917</c:v>
                </c:pt>
                <c:pt idx="13">
                  <c:v>0.76734841177357682</c:v>
                </c:pt>
                <c:pt idx="14">
                  <c:v>0.82393012935822374</c:v>
                </c:pt>
                <c:pt idx="15">
                  <c:v>0.78946072751887453</c:v>
                </c:pt>
                <c:pt idx="16">
                  <c:v>0.78980410588697314</c:v>
                </c:pt>
                <c:pt idx="17">
                  <c:v>0.87594801963998081</c:v>
                </c:pt>
                <c:pt idx="18">
                  <c:v>0.78590639693342623</c:v>
                </c:pt>
                <c:pt idx="19">
                  <c:v>0.83607023738032304</c:v>
                </c:pt>
                <c:pt idx="20">
                  <c:v>0.76458429505583825</c:v>
                </c:pt>
                <c:pt idx="21">
                  <c:v>0.80595074305193071</c:v>
                </c:pt>
                <c:pt idx="22">
                  <c:v>0.77255692228841155</c:v>
                </c:pt>
                <c:pt idx="23">
                  <c:v>0.76770232777844005</c:v>
                </c:pt>
                <c:pt idx="24">
                  <c:v>0.73149444043629386</c:v>
                </c:pt>
                <c:pt idx="25">
                  <c:v>0.71884005987042254</c:v>
                </c:pt>
                <c:pt idx="26">
                  <c:v>0.77890428379051813</c:v>
                </c:pt>
                <c:pt idx="27">
                  <c:v>0.77119875714782804</c:v>
                </c:pt>
                <c:pt idx="28">
                  <c:v>0.71978322549815521</c:v>
                </c:pt>
                <c:pt idx="29">
                  <c:v>0.74121129089576943</c:v>
                </c:pt>
                <c:pt idx="30">
                  <c:v>0.75783325762409226</c:v>
                </c:pt>
                <c:pt idx="31">
                  <c:v>0.76093938273790773</c:v>
                </c:pt>
                <c:pt idx="32">
                  <c:v>0.84241039179943011</c:v>
                </c:pt>
                <c:pt idx="33">
                  <c:v>0.72302688937826065</c:v>
                </c:pt>
                <c:pt idx="34">
                  <c:v>0.76756135528948488</c:v>
                </c:pt>
                <c:pt idx="35">
                  <c:v>0.75991218389105875</c:v>
                </c:pt>
                <c:pt idx="36">
                  <c:v>0.7530632236311815</c:v>
                </c:pt>
                <c:pt idx="37">
                  <c:v>0.67784572854479541</c:v>
                </c:pt>
                <c:pt idx="38">
                  <c:v>0.7303486476204395</c:v>
                </c:pt>
                <c:pt idx="39">
                  <c:v>0.69867976675025756</c:v>
                </c:pt>
                <c:pt idx="40">
                  <c:v>0.69403935462125599</c:v>
                </c:pt>
                <c:pt idx="41">
                  <c:v>0.74563088913778663</c:v>
                </c:pt>
                <c:pt idx="42">
                  <c:v>0.7673739753545612</c:v>
                </c:pt>
                <c:pt idx="43">
                  <c:v>0.72541084802791267</c:v>
                </c:pt>
                <c:pt idx="44">
                  <c:v>0.77209082649574112</c:v>
                </c:pt>
                <c:pt idx="45">
                  <c:v>0.77213206420898262</c:v>
                </c:pt>
                <c:pt idx="46">
                  <c:v>0.72197669657927876</c:v>
                </c:pt>
                <c:pt idx="47">
                  <c:v>0.72593173489984164</c:v>
                </c:pt>
                <c:pt idx="48">
                  <c:v>0.76842045927489844</c:v>
                </c:pt>
                <c:pt idx="49">
                  <c:v>0.76212429638369172</c:v>
                </c:pt>
                <c:pt idx="50">
                  <c:v>0.73713615409726574</c:v>
                </c:pt>
                <c:pt idx="51">
                  <c:v>0.70111120488536038</c:v>
                </c:pt>
                <c:pt idx="52">
                  <c:v>0.67164777780138119</c:v>
                </c:pt>
                <c:pt idx="53">
                  <c:v>0.70279024793893385</c:v>
                </c:pt>
                <c:pt idx="54">
                  <c:v>0.69828878775728742</c:v>
                </c:pt>
                <c:pt idx="55">
                  <c:v>0.77379949614880805</c:v>
                </c:pt>
                <c:pt idx="56">
                  <c:v>0.70206313496524242</c:v>
                </c:pt>
                <c:pt idx="57">
                  <c:v>0.66939549465406556</c:v>
                </c:pt>
                <c:pt idx="58">
                  <c:v>0.72970800108947531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C2-8940-B815-EDD95E28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Nb/Fe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datering'!$AB$1</c:f>
              <c:strCache>
                <c:ptCount val="1"/>
                <c:pt idx="0">
                  <c:v>Nb/Fe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datering'!$AB$2:$AB$60</c:f>
              <c:numCache>
                <c:formatCode>0.00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7.2175805043431907E-2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0.12584295388771649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1.0842907207960974E-2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5.6771321639527708E-2</c:v>
                </c:pt>
                <c:pt idx="48">
                  <c:v>0.2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6B-3641-B081-959279CCE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5.000000000000001E-2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Ba/Fe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datering'!$AC$1</c:f>
              <c:strCache>
                <c:ptCount val="1"/>
                <c:pt idx="0">
                  <c:v>Ba/Fe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datering'!$AC$2:$AC$60</c:f>
              <c:numCache>
                <c:formatCode>0.00</c:formatCode>
                <c:ptCount val="59"/>
                <c:pt idx="0">
                  <c:v>0.36336960926775375</c:v>
                </c:pt>
                <c:pt idx="1">
                  <c:v>0.33640839229200414</c:v>
                </c:pt>
                <c:pt idx="2">
                  <c:v>0.44871813790001769</c:v>
                </c:pt>
                <c:pt idx="3">
                  <c:v>0.40280961739616539</c:v>
                </c:pt>
                <c:pt idx="4">
                  <c:v>0.31503560858690288</c:v>
                </c:pt>
                <c:pt idx="5">
                  <c:v>0.2521501775374565</c:v>
                </c:pt>
                <c:pt idx="6">
                  <c:v>0.26415829359935172</c:v>
                </c:pt>
                <c:pt idx="7">
                  <c:v>0.38135798692121414</c:v>
                </c:pt>
                <c:pt idx="8">
                  <c:v>0.3411945893576912</c:v>
                </c:pt>
                <c:pt idx="9">
                  <c:v>0.31838301286665932</c:v>
                </c:pt>
                <c:pt idx="10">
                  <c:v>0.19617130536969735</c:v>
                </c:pt>
                <c:pt idx="11">
                  <c:v>0.33716840612368038</c:v>
                </c:pt>
                <c:pt idx="12">
                  <c:v>0.38119195663241418</c:v>
                </c:pt>
                <c:pt idx="13">
                  <c:v>0.40341341621080151</c:v>
                </c:pt>
                <c:pt idx="14">
                  <c:v>0.24072687120067129</c:v>
                </c:pt>
                <c:pt idx="15">
                  <c:v>0.36145913163067778</c:v>
                </c:pt>
                <c:pt idx="16">
                  <c:v>0.42951623577493842</c:v>
                </c:pt>
                <c:pt idx="17">
                  <c:v>0.43410789086894475</c:v>
                </c:pt>
                <c:pt idx="18">
                  <c:v>0.45279922662453609</c:v>
                </c:pt>
                <c:pt idx="19">
                  <c:v>0.23313488676140359</c:v>
                </c:pt>
                <c:pt idx="20">
                  <c:v>0.37615933653452477</c:v>
                </c:pt>
                <c:pt idx="21">
                  <c:v>0.29962975855807877</c:v>
                </c:pt>
                <c:pt idx="22">
                  <c:v>0.41591582720800063</c:v>
                </c:pt>
                <c:pt idx="23">
                  <c:v>0.37377212903817053</c:v>
                </c:pt>
                <c:pt idx="24">
                  <c:v>0.27710868605832051</c:v>
                </c:pt>
                <c:pt idx="25">
                  <c:v>0.24807310713974609</c:v>
                </c:pt>
                <c:pt idx="26">
                  <c:v>0.48970603076971031</c:v>
                </c:pt>
                <c:pt idx="27">
                  <c:v>0.26748145996243872</c:v>
                </c:pt>
                <c:pt idx="28">
                  <c:v>0.30528920528604536</c:v>
                </c:pt>
                <c:pt idx="29">
                  <c:v>0.38750658714343778</c:v>
                </c:pt>
                <c:pt idx="30">
                  <c:v>0.42815291161655422</c:v>
                </c:pt>
                <c:pt idx="31">
                  <c:v>0.34627867260390166</c:v>
                </c:pt>
                <c:pt idx="32">
                  <c:v>0.30904467037737371</c:v>
                </c:pt>
                <c:pt idx="33">
                  <c:v>0.27216991269566632</c:v>
                </c:pt>
                <c:pt idx="34">
                  <c:v>0.36755802454884562</c:v>
                </c:pt>
                <c:pt idx="35">
                  <c:v>0.40819282250986133</c:v>
                </c:pt>
                <c:pt idx="36">
                  <c:v>0.32662325287179594</c:v>
                </c:pt>
                <c:pt idx="37">
                  <c:v>0.34316859035621688</c:v>
                </c:pt>
                <c:pt idx="38">
                  <c:v>0.4276526665344263</c:v>
                </c:pt>
                <c:pt idx="39">
                  <c:v>0.25909879002424674</c:v>
                </c:pt>
                <c:pt idx="40">
                  <c:v>0.25371696136678967</c:v>
                </c:pt>
                <c:pt idx="41">
                  <c:v>0.28896952744593618</c:v>
                </c:pt>
                <c:pt idx="42">
                  <c:v>0.46547082698258818</c:v>
                </c:pt>
                <c:pt idx="43">
                  <c:v>0.37227884113042176</c:v>
                </c:pt>
                <c:pt idx="44">
                  <c:v>0.23112484237693223</c:v>
                </c:pt>
                <c:pt idx="45">
                  <c:v>0.26364202986313978</c:v>
                </c:pt>
                <c:pt idx="46">
                  <c:v>0.35808185171213103</c:v>
                </c:pt>
                <c:pt idx="47">
                  <c:v>0.22351932056043483</c:v>
                </c:pt>
                <c:pt idx="48">
                  <c:v>0.30470643820886084</c:v>
                </c:pt>
                <c:pt idx="49">
                  <c:v>0.31331160113117773</c:v>
                </c:pt>
                <c:pt idx="50">
                  <c:v>0.35746632990981886</c:v>
                </c:pt>
                <c:pt idx="51">
                  <c:v>0.43061358154998297</c:v>
                </c:pt>
                <c:pt idx="52">
                  <c:v>0.35440041914985282</c:v>
                </c:pt>
                <c:pt idx="53">
                  <c:v>0.35470911771368235</c:v>
                </c:pt>
                <c:pt idx="54">
                  <c:v>0.31006147531065092</c:v>
                </c:pt>
                <c:pt idx="55">
                  <c:v>0.23866598625843846</c:v>
                </c:pt>
                <c:pt idx="56">
                  <c:v>0.25432093826260693</c:v>
                </c:pt>
                <c:pt idx="57">
                  <c:v>0.41186674875915869</c:v>
                </c:pt>
                <c:pt idx="58">
                  <c:v>0.36306540493965839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64-2349-862F-A92CAE5F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70000000000000007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La/Fe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datering'!$AD$1</c:f>
              <c:strCache>
                <c:ptCount val="1"/>
                <c:pt idx="0">
                  <c:v>La/Fe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datering'!$AD$2:$AD$60</c:f>
              <c:numCache>
                <c:formatCode>0.00</c:formatCode>
                <c:ptCount val="59"/>
                <c:pt idx="0">
                  <c:v>0.21156519805253654</c:v>
                </c:pt>
                <c:pt idx="1">
                  <c:v>0.10139491436206663</c:v>
                </c:pt>
                <c:pt idx="2">
                  <c:v>0.2728097926939258</c:v>
                </c:pt>
                <c:pt idx="3">
                  <c:v>0.15375535388713713</c:v>
                </c:pt>
                <c:pt idx="4">
                  <c:v>0.37795659872521215</c:v>
                </c:pt>
                <c:pt idx="5">
                  <c:v>0.25896940648813632</c:v>
                </c:pt>
                <c:pt idx="6">
                  <c:v>0.26327732884518584</c:v>
                </c:pt>
                <c:pt idx="7">
                  <c:v>0.28007411010112293</c:v>
                </c:pt>
                <c:pt idx="8">
                  <c:v>0.23510086001837988</c:v>
                </c:pt>
                <c:pt idx="9">
                  <c:v>0.19963698032221139</c:v>
                </c:pt>
                <c:pt idx="10">
                  <c:v>5.0392709746415187E-2</c:v>
                </c:pt>
                <c:pt idx="11">
                  <c:v>0.19323847705731695</c:v>
                </c:pt>
                <c:pt idx="12">
                  <c:v>0.40206241169251866</c:v>
                </c:pt>
                <c:pt idx="13">
                  <c:v>0.22377867111264046</c:v>
                </c:pt>
                <c:pt idx="14">
                  <c:v>0.12472149409790276</c:v>
                </c:pt>
                <c:pt idx="15">
                  <c:v>0.21661968139768306</c:v>
                </c:pt>
                <c:pt idx="16">
                  <c:v>0.15720269315208077</c:v>
                </c:pt>
                <c:pt idx="17">
                  <c:v>0.34948784527914434</c:v>
                </c:pt>
                <c:pt idx="18">
                  <c:v>0.1814431331907885</c:v>
                </c:pt>
                <c:pt idx="19">
                  <c:v>3.0115181980275817E-2</c:v>
                </c:pt>
                <c:pt idx="20">
                  <c:v>0.27203974872103026</c:v>
                </c:pt>
                <c:pt idx="21">
                  <c:v>0.19465173409264103</c:v>
                </c:pt>
                <c:pt idx="22">
                  <c:v>8.9512135572579865E-2</c:v>
                </c:pt>
                <c:pt idx="23">
                  <c:v>0.13777330703893906</c:v>
                </c:pt>
                <c:pt idx="24">
                  <c:v>0.20338173865872439</c:v>
                </c:pt>
                <c:pt idx="25">
                  <c:v>0.11949961864488461</c:v>
                </c:pt>
                <c:pt idx="26">
                  <c:v>0.15938614441802806</c:v>
                </c:pt>
                <c:pt idx="27">
                  <c:v>0.18103906060132732</c:v>
                </c:pt>
                <c:pt idx="28">
                  <c:v>0.29131289410218419</c:v>
                </c:pt>
                <c:pt idx="29">
                  <c:v>7.9896785596227038E-2</c:v>
                </c:pt>
                <c:pt idx="30">
                  <c:v>0.29615257346567392</c:v>
                </c:pt>
                <c:pt idx="31">
                  <c:v>0.36474725995125934</c:v>
                </c:pt>
                <c:pt idx="32">
                  <c:v>0.38973947337276743</c:v>
                </c:pt>
                <c:pt idx="33">
                  <c:v>0.27191420808339267</c:v>
                </c:pt>
                <c:pt idx="34">
                  <c:v>0.16873094849745346</c:v>
                </c:pt>
                <c:pt idx="35">
                  <c:v>0.38405204700786921</c:v>
                </c:pt>
                <c:pt idx="36">
                  <c:v>0.23235107431838875</c:v>
                </c:pt>
                <c:pt idx="37">
                  <c:v>0.3612222170707321</c:v>
                </c:pt>
                <c:pt idx="38">
                  <c:v>0.22013758239449244</c:v>
                </c:pt>
                <c:pt idx="39">
                  <c:v>0.34252848227294264</c:v>
                </c:pt>
                <c:pt idx="40">
                  <c:v>0.11983401502870497</c:v>
                </c:pt>
                <c:pt idx="41">
                  <c:v>0.21087788325647921</c:v>
                </c:pt>
                <c:pt idx="42">
                  <c:v>0.16369651077177466</c:v>
                </c:pt>
                <c:pt idx="43">
                  <c:v>0.23027126048851251</c:v>
                </c:pt>
                <c:pt idx="44">
                  <c:v>0.25048628493111541</c:v>
                </c:pt>
                <c:pt idx="45">
                  <c:v>0.31735430135281589</c:v>
                </c:pt>
                <c:pt idx="46">
                  <c:v>0.28717424062221047</c:v>
                </c:pt>
                <c:pt idx="47">
                  <c:v>0.30598689584290756</c:v>
                </c:pt>
                <c:pt idx="48">
                  <c:v>0.18037749188044111</c:v>
                </c:pt>
                <c:pt idx="49">
                  <c:v>0.18514763579550647</c:v>
                </c:pt>
                <c:pt idx="50">
                  <c:v>0.28723931861659713</c:v>
                </c:pt>
                <c:pt idx="51">
                  <c:v>0.24859503961430313</c:v>
                </c:pt>
                <c:pt idx="52">
                  <c:v>0.5703029690804492</c:v>
                </c:pt>
                <c:pt idx="53">
                  <c:v>0.19975656797291236</c:v>
                </c:pt>
                <c:pt idx="54">
                  <c:v>0.19124826123770583</c:v>
                </c:pt>
                <c:pt idx="55">
                  <c:v>0.23084298647763618</c:v>
                </c:pt>
                <c:pt idx="56">
                  <c:v>3.130460660884965E-2</c:v>
                </c:pt>
                <c:pt idx="57">
                  <c:v>0.17689820690659402</c:v>
                </c:pt>
                <c:pt idx="58">
                  <c:v>0.2913020439937844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9C-0D4F-A8FB-0F4526BFA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Ce/Fe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datering'!$AE$1</c:f>
              <c:strCache>
                <c:ptCount val="1"/>
                <c:pt idx="0">
                  <c:v>Ce/Fe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datering'!$AE$2:$AE$60</c:f>
              <c:numCache>
                <c:formatCode>0.00</c:formatCode>
                <c:ptCount val="59"/>
                <c:pt idx="0">
                  <c:v>0.35875287836687886</c:v>
                </c:pt>
                <c:pt idx="1">
                  <c:v>0.26005925302486599</c:v>
                </c:pt>
                <c:pt idx="2">
                  <c:v>0.23181091344269969</c:v>
                </c:pt>
                <c:pt idx="3">
                  <c:v>0.28276497720438476</c:v>
                </c:pt>
                <c:pt idx="4">
                  <c:v>0.29559168811929126</c:v>
                </c:pt>
                <c:pt idx="5">
                  <c:v>0.52049935038248862</c:v>
                </c:pt>
                <c:pt idx="6">
                  <c:v>0.42175267225303398</c:v>
                </c:pt>
                <c:pt idx="7">
                  <c:v>0.29485142596934494</c:v>
                </c:pt>
                <c:pt idx="8">
                  <c:v>0.30918391143286161</c:v>
                </c:pt>
                <c:pt idx="9">
                  <c:v>0.29687719613389213</c:v>
                </c:pt>
                <c:pt idx="10">
                  <c:v>0.46319262732728389</c:v>
                </c:pt>
                <c:pt idx="11">
                  <c:v>0.42926048990428944</c:v>
                </c:pt>
                <c:pt idx="12">
                  <c:v>0.35682688417483704</c:v>
                </c:pt>
                <c:pt idx="13">
                  <c:v>0.47072254889454568</c:v>
                </c:pt>
                <c:pt idx="14">
                  <c:v>0.44763961401944669</c:v>
                </c:pt>
                <c:pt idx="15">
                  <c:v>0.39638880345738592</c:v>
                </c:pt>
                <c:pt idx="16">
                  <c:v>0.24815888827690502</c:v>
                </c:pt>
                <c:pt idx="17">
                  <c:v>0.30937784100793986</c:v>
                </c:pt>
                <c:pt idx="18">
                  <c:v>0.36552568059795065</c:v>
                </c:pt>
                <c:pt idx="19">
                  <c:v>0.37325525859016989</c:v>
                </c:pt>
                <c:pt idx="20">
                  <c:v>0.46358150195616965</c:v>
                </c:pt>
                <c:pt idx="21">
                  <c:v>0.47533320114601024</c:v>
                </c:pt>
                <c:pt idx="22">
                  <c:v>0.33452012247218876</c:v>
                </c:pt>
                <c:pt idx="23">
                  <c:v>0.34443600261063395</c:v>
                </c:pt>
                <c:pt idx="24">
                  <c:v>0.51823656400486051</c:v>
                </c:pt>
                <c:pt idx="25">
                  <c:v>0.34569021459728194</c:v>
                </c:pt>
                <c:pt idx="26">
                  <c:v>0.36339056932899677</c:v>
                </c:pt>
                <c:pt idx="27">
                  <c:v>0.37718686704579557</c:v>
                </c:pt>
                <c:pt idx="28">
                  <c:v>0.4413566012129202</c:v>
                </c:pt>
                <c:pt idx="29">
                  <c:v>0.38765046608521148</c:v>
                </c:pt>
                <c:pt idx="30">
                  <c:v>0.34296510750355774</c:v>
                </c:pt>
                <c:pt idx="31">
                  <c:v>0.39809279161526961</c:v>
                </c:pt>
                <c:pt idx="32">
                  <c:v>0.40578626402094553</c:v>
                </c:pt>
                <c:pt idx="33">
                  <c:v>0.3751574015786896</c:v>
                </c:pt>
                <c:pt idx="34">
                  <c:v>0.49042643648837014</c:v>
                </c:pt>
                <c:pt idx="35">
                  <c:v>0.32007372203017376</c:v>
                </c:pt>
                <c:pt idx="36">
                  <c:v>0.49706752880019439</c:v>
                </c:pt>
                <c:pt idx="37">
                  <c:v>0.48029588184397032</c:v>
                </c:pt>
                <c:pt idx="38">
                  <c:v>0.31291085164459476</c:v>
                </c:pt>
                <c:pt idx="39">
                  <c:v>0.35580233387144211</c:v>
                </c:pt>
                <c:pt idx="40">
                  <c:v>0.45398490076073345</c:v>
                </c:pt>
                <c:pt idx="41">
                  <c:v>0.44217479980840568</c:v>
                </c:pt>
                <c:pt idx="42">
                  <c:v>0.31663248152002405</c:v>
                </c:pt>
                <c:pt idx="43">
                  <c:v>0.46427848199313998</c:v>
                </c:pt>
                <c:pt idx="44">
                  <c:v>0.48020876620958858</c:v>
                </c:pt>
                <c:pt idx="45">
                  <c:v>0.54896440678436798</c:v>
                </c:pt>
                <c:pt idx="46">
                  <c:v>0.44880959973428008</c:v>
                </c:pt>
                <c:pt idx="47">
                  <c:v>0.48742536462198316</c:v>
                </c:pt>
                <c:pt idx="48">
                  <c:v>0.44249097407843774</c:v>
                </c:pt>
                <c:pt idx="49">
                  <c:v>0.43062095504564113</c:v>
                </c:pt>
                <c:pt idx="50">
                  <c:v>0.27313879747169673</c:v>
                </c:pt>
                <c:pt idx="51">
                  <c:v>0.32728219176971018</c:v>
                </c:pt>
                <c:pt idx="52">
                  <c:v>0.41531145239161793</c:v>
                </c:pt>
                <c:pt idx="53">
                  <c:v>0.46324301363567527</c:v>
                </c:pt>
                <c:pt idx="54">
                  <c:v>0.36476770547842829</c:v>
                </c:pt>
                <c:pt idx="55">
                  <c:v>0.34142776440651462</c:v>
                </c:pt>
                <c:pt idx="56">
                  <c:v>0.42931572670561391</c:v>
                </c:pt>
                <c:pt idx="57">
                  <c:v>0.29495157255907278</c:v>
                </c:pt>
                <c:pt idx="58">
                  <c:v>0.40255795326286481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C5-774D-92AE-F824D08AC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60000000000000009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1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Ta/Fe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datering'!$AF$1</c:f>
              <c:strCache>
                <c:ptCount val="1"/>
                <c:pt idx="0">
                  <c:v>Ta/Fe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datering'!$AF$2:$AF$60</c:f>
              <c:numCache>
                <c:formatCode>0.00</c:formatCode>
                <c:ptCount val="59"/>
                <c:pt idx="0">
                  <c:v>0</c:v>
                </c:pt>
                <c:pt idx="1">
                  <c:v>0.18311290988772119</c:v>
                </c:pt>
                <c:pt idx="2">
                  <c:v>6.6804247242671699E-2</c:v>
                </c:pt>
                <c:pt idx="3">
                  <c:v>8.6405699331689512E-2</c:v>
                </c:pt>
                <c:pt idx="4">
                  <c:v>7.9310105512570783E-2</c:v>
                </c:pt>
                <c:pt idx="5">
                  <c:v>3.1463725977489858E-2</c:v>
                </c:pt>
                <c:pt idx="6">
                  <c:v>0.13041455774188229</c:v>
                </c:pt>
                <c:pt idx="7">
                  <c:v>1.4287246231520515E-2</c:v>
                </c:pt>
                <c:pt idx="8">
                  <c:v>8.1858133904839286E-2</c:v>
                </c:pt>
                <c:pt idx="9">
                  <c:v>0.11008067492703888</c:v>
                </c:pt>
                <c:pt idx="10">
                  <c:v>1.497056066122073E-2</c:v>
                </c:pt>
                <c:pt idx="11">
                  <c:v>0.10205113664129346</c:v>
                </c:pt>
                <c:pt idx="12">
                  <c:v>4.7473644926290026E-2</c:v>
                </c:pt>
                <c:pt idx="13">
                  <c:v>0.11355982581194086</c:v>
                </c:pt>
                <c:pt idx="14">
                  <c:v>0</c:v>
                </c:pt>
                <c:pt idx="15">
                  <c:v>8.7344942038773063E-2</c:v>
                </c:pt>
                <c:pt idx="16">
                  <c:v>7.9091570557507138E-2</c:v>
                </c:pt>
                <c:pt idx="17">
                  <c:v>1.6671008376605709E-2</c:v>
                </c:pt>
                <c:pt idx="18">
                  <c:v>6.2072439260625334E-2</c:v>
                </c:pt>
                <c:pt idx="19">
                  <c:v>5.9075044048398126E-2</c:v>
                </c:pt>
                <c:pt idx="20">
                  <c:v>0</c:v>
                </c:pt>
                <c:pt idx="21">
                  <c:v>9.3685641614907028E-2</c:v>
                </c:pt>
                <c:pt idx="22">
                  <c:v>0.13098413600896158</c:v>
                </c:pt>
                <c:pt idx="23">
                  <c:v>5.7456083265232973E-2</c:v>
                </c:pt>
                <c:pt idx="24">
                  <c:v>6.4307714131577182E-2</c:v>
                </c:pt>
                <c:pt idx="25">
                  <c:v>1.4907011961197356E-2</c:v>
                </c:pt>
                <c:pt idx="26">
                  <c:v>9.9597045870946962E-2</c:v>
                </c:pt>
                <c:pt idx="27">
                  <c:v>0</c:v>
                </c:pt>
                <c:pt idx="28">
                  <c:v>3.7221633930206457E-2</c:v>
                </c:pt>
                <c:pt idx="29">
                  <c:v>8.761437404499469E-3</c:v>
                </c:pt>
                <c:pt idx="30">
                  <c:v>3.7568252100478573E-2</c:v>
                </c:pt>
                <c:pt idx="31">
                  <c:v>9.0467815728499351E-2</c:v>
                </c:pt>
                <c:pt idx="32">
                  <c:v>0.19207434140528146</c:v>
                </c:pt>
                <c:pt idx="33">
                  <c:v>6.5354326701158788E-2</c:v>
                </c:pt>
                <c:pt idx="34">
                  <c:v>0</c:v>
                </c:pt>
                <c:pt idx="35">
                  <c:v>0.27556573988621352</c:v>
                </c:pt>
                <c:pt idx="36">
                  <c:v>6.2840211120919795E-2</c:v>
                </c:pt>
                <c:pt idx="37">
                  <c:v>1.4928711746731332E-2</c:v>
                </c:pt>
                <c:pt idx="38">
                  <c:v>6.5459576709912912E-2</c:v>
                </c:pt>
                <c:pt idx="39">
                  <c:v>0.15723355061935793</c:v>
                </c:pt>
                <c:pt idx="40">
                  <c:v>0.19930291504019707</c:v>
                </c:pt>
                <c:pt idx="41">
                  <c:v>8.9040063989787449E-2</c:v>
                </c:pt>
                <c:pt idx="42">
                  <c:v>0</c:v>
                </c:pt>
                <c:pt idx="43">
                  <c:v>1.7060084176332067E-2</c:v>
                </c:pt>
                <c:pt idx="44">
                  <c:v>8.9767825083246058E-2</c:v>
                </c:pt>
                <c:pt idx="45">
                  <c:v>6.8490192346855286E-2</c:v>
                </c:pt>
                <c:pt idx="46">
                  <c:v>0.17048093101756459</c:v>
                </c:pt>
                <c:pt idx="47">
                  <c:v>6.1081932599514922E-2</c:v>
                </c:pt>
                <c:pt idx="48">
                  <c:v>0</c:v>
                </c:pt>
                <c:pt idx="49">
                  <c:v>0.1727671059297638</c:v>
                </c:pt>
                <c:pt idx="50">
                  <c:v>3.9468642958032402E-2</c:v>
                </c:pt>
                <c:pt idx="51">
                  <c:v>2.7210212664233718E-2</c:v>
                </c:pt>
                <c:pt idx="52">
                  <c:v>2.1862954640945544E-2</c:v>
                </c:pt>
                <c:pt idx="53">
                  <c:v>0</c:v>
                </c:pt>
                <c:pt idx="54">
                  <c:v>0</c:v>
                </c:pt>
                <c:pt idx="55">
                  <c:v>4.8543882202015762E-2</c:v>
                </c:pt>
                <c:pt idx="56">
                  <c:v>3.5000701885733003E-2</c:v>
                </c:pt>
                <c:pt idx="57">
                  <c:v>7.3327898784345452E-2</c:v>
                </c:pt>
                <c:pt idx="58">
                  <c:v>0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24-FD4E-A539-BC2562DAE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W/Fe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datering'!$AG$1</c:f>
              <c:strCache>
                <c:ptCount val="1"/>
                <c:pt idx="0">
                  <c:v>W/Fe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datering'!$AG$2:$AG$60</c:f>
              <c:numCache>
                <c:formatCode>0.00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1.5531002664757588E-2</c:v>
                </c:pt>
                <c:pt idx="4">
                  <c:v>0</c:v>
                </c:pt>
                <c:pt idx="5">
                  <c:v>0</c:v>
                </c:pt>
                <c:pt idx="6">
                  <c:v>1.2291344035253383E-2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2.3781246828119607E-2</c:v>
                </c:pt>
                <c:pt idx="11">
                  <c:v>7.8471153266483126E-3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5.0493193840366754E-2</c:v>
                </c:pt>
                <c:pt idx="17">
                  <c:v>2.609190134617274E-2</c:v>
                </c:pt>
                <c:pt idx="18">
                  <c:v>0</c:v>
                </c:pt>
                <c:pt idx="19">
                  <c:v>1.1371934933643964E-2</c:v>
                </c:pt>
                <c:pt idx="20">
                  <c:v>1.1920682061010445E-2</c:v>
                </c:pt>
                <c:pt idx="21">
                  <c:v>3.7321771618480784E-2</c:v>
                </c:pt>
                <c:pt idx="22">
                  <c:v>4.9978844804095625E-2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5.4880179890780603E-2</c:v>
                </c:pt>
                <c:pt idx="29">
                  <c:v>0</c:v>
                </c:pt>
                <c:pt idx="30">
                  <c:v>2.3201917173357629E-2</c:v>
                </c:pt>
                <c:pt idx="31">
                  <c:v>0</c:v>
                </c:pt>
                <c:pt idx="32">
                  <c:v>0.38519388466558796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3.0040586282290067E-2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2.1034366359033288E-2</c:v>
                </c:pt>
                <c:pt idx="46">
                  <c:v>0</c:v>
                </c:pt>
                <c:pt idx="47">
                  <c:v>3.2361140618525637E-2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1.4124608901669288E-2</c:v>
                </c:pt>
                <c:pt idx="52">
                  <c:v>4.7462769795078498E-2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2-E24B-9168-EA7E8554F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Pb/Fe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datering'!$AH$1</c:f>
              <c:strCache>
                <c:ptCount val="1"/>
                <c:pt idx="0">
                  <c:v>Pb/Fe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datering'!$AH$2:$AH$60</c:f>
              <c:numCache>
                <c:formatCode>0.00</c:formatCode>
                <c:ptCount val="59"/>
                <c:pt idx="0">
                  <c:v>0.58462556157784129</c:v>
                </c:pt>
                <c:pt idx="1">
                  <c:v>0.6366791899185269</c:v>
                </c:pt>
                <c:pt idx="2">
                  <c:v>0.56325402278628256</c:v>
                </c:pt>
                <c:pt idx="3">
                  <c:v>0.4707046842620306</c:v>
                </c:pt>
                <c:pt idx="4">
                  <c:v>0.7175446912536082</c:v>
                </c:pt>
                <c:pt idx="5">
                  <c:v>0.55118069465324449</c:v>
                </c:pt>
                <c:pt idx="6">
                  <c:v>0.56740755598180459</c:v>
                </c:pt>
                <c:pt idx="7">
                  <c:v>0.70168329451358946</c:v>
                </c:pt>
                <c:pt idx="8">
                  <c:v>0.54761468987214301</c:v>
                </c:pt>
                <c:pt idx="9">
                  <c:v>0.46567943521229366</c:v>
                </c:pt>
                <c:pt idx="10">
                  <c:v>0.56058293759332634</c:v>
                </c:pt>
                <c:pt idx="11">
                  <c:v>0.69999236438345969</c:v>
                </c:pt>
                <c:pt idx="12">
                  <c:v>0.5691704065098927</c:v>
                </c:pt>
                <c:pt idx="13">
                  <c:v>0.43276617453156041</c:v>
                </c:pt>
                <c:pt idx="14">
                  <c:v>0.51855711289126616</c:v>
                </c:pt>
                <c:pt idx="15">
                  <c:v>0.6368655452004679</c:v>
                </c:pt>
                <c:pt idx="16">
                  <c:v>0.56583109252875319</c:v>
                </c:pt>
                <c:pt idx="17">
                  <c:v>0.57243125529909311</c:v>
                </c:pt>
                <c:pt idx="18">
                  <c:v>0.61695883266940221</c:v>
                </c:pt>
                <c:pt idx="19">
                  <c:v>0.51796394368403165</c:v>
                </c:pt>
                <c:pt idx="20">
                  <c:v>0.76359735174540977</c:v>
                </c:pt>
                <c:pt idx="21">
                  <c:v>0.48651568645715371</c:v>
                </c:pt>
                <c:pt idx="22">
                  <c:v>0.58856325043963431</c:v>
                </c:pt>
                <c:pt idx="23">
                  <c:v>0.56204806704169563</c:v>
                </c:pt>
                <c:pt idx="24">
                  <c:v>0.65188770813815899</c:v>
                </c:pt>
                <c:pt idx="25">
                  <c:v>0.59362673239575359</c:v>
                </c:pt>
                <c:pt idx="26">
                  <c:v>0.5080033084613591</c:v>
                </c:pt>
                <c:pt idx="27">
                  <c:v>0.51998935349836006</c:v>
                </c:pt>
                <c:pt idx="28">
                  <c:v>0.51872411766955295</c:v>
                </c:pt>
                <c:pt idx="29">
                  <c:v>0.48943749695546857</c:v>
                </c:pt>
                <c:pt idx="30">
                  <c:v>0.6054539438878126</c:v>
                </c:pt>
                <c:pt idx="31">
                  <c:v>0.52075407119679784</c:v>
                </c:pt>
                <c:pt idx="32">
                  <c:v>0.53676170836549197</c:v>
                </c:pt>
                <c:pt idx="33">
                  <c:v>0.58869296224897316</c:v>
                </c:pt>
                <c:pt idx="34">
                  <c:v>0.5929738662285351</c:v>
                </c:pt>
                <c:pt idx="35">
                  <c:v>0.48262011474621958</c:v>
                </c:pt>
                <c:pt idx="36">
                  <c:v>0.29113725469125773</c:v>
                </c:pt>
                <c:pt idx="37">
                  <c:v>0.55541591070743301</c:v>
                </c:pt>
                <c:pt idx="38">
                  <c:v>0.72076891301189294</c:v>
                </c:pt>
                <c:pt idx="39">
                  <c:v>0.55527173920987838</c:v>
                </c:pt>
                <c:pt idx="40">
                  <c:v>0.52712529524156937</c:v>
                </c:pt>
                <c:pt idx="41">
                  <c:v>0.46141900632112504</c:v>
                </c:pt>
                <c:pt idx="42">
                  <c:v>0.44358310803077494</c:v>
                </c:pt>
                <c:pt idx="43">
                  <c:v>0.40085973177901318</c:v>
                </c:pt>
                <c:pt idx="44">
                  <c:v>0.58620026576923911</c:v>
                </c:pt>
                <c:pt idx="45">
                  <c:v>0.48033502508907755</c:v>
                </c:pt>
                <c:pt idx="46">
                  <c:v>0.47935425476722437</c:v>
                </c:pt>
                <c:pt idx="47">
                  <c:v>0.56176444852940455</c:v>
                </c:pt>
                <c:pt idx="48">
                  <c:v>0.47994763056780132</c:v>
                </c:pt>
                <c:pt idx="49">
                  <c:v>0.53856973456814483</c:v>
                </c:pt>
                <c:pt idx="50">
                  <c:v>0.56420803183449275</c:v>
                </c:pt>
                <c:pt idx="51">
                  <c:v>0.3767762515968065</c:v>
                </c:pt>
                <c:pt idx="52">
                  <c:v>0.57454325406809148</c:v>
                </c:pt>
                <c:pt idx="53">
                  <c:v>0.46424381444410229</c:v>
                </c:pt>
                <c:pt idx="54">
                  <c:v>0.54107878611135773</c:v>
                </c:pt>
                <c:pt idx="55">
                  <c:v>0.35950730019798255</c:v>
                </c:pt>
                <c:pt idx="56">
                  <c:v>0.36914390111700301</c:v>
                </c:pt>
                <c:pt idx="57">
                  <c:v>0.44810316380321724</c:v>
                </c:pt>
                <c:pt idx="58">
                  <c:v>0.42664225623628366</c:v>
                </c:pt>
              </c:numCache>
            </c:numRef>
          </c:xVal>
          <c:yVal>
            <c:numRef>
              <c:f>'MC04 grafer m. datering'!$B$2:$B$60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 formatCode="0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 formatCode="0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33-3F41-BDA0-406605A47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inc/coh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datering'!$AM$1</c:f>
              <c:strCache>
                <c:ptCount val="1"/>
                <c:pt idx="0">
                  <c:v>inc/coh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datering'!$AM$2:$AM$60</c:f>
              <c:numCache>
                <c:formatCode>0.00</c:formatCode>
                <c:ptCount val="59"/>
                <c:pt idx="0">
                  <c:v>3.6307651045187415</c:v>
                </c:pt>
                <c:pt idx="1">
                  <c:v>3.4303773430759903</c:v>
                </c:pt>
                <c:pt idx="2">
                  <c:v>3.3847003497824533</c:v>
                </c:pt>
                <c:pt idx="3">
                  <c:v>3.3976504751056411</c:v>
                </c:pt>
                <c:pt idx="4">
                  <c:v>3.3518997431328743</c:v>
                </c:pt>
                <c:pt idx="5">
                  <c:v>3.344318358531654</c:v>
                </c:pt>
                <c:pt idx="6">
                  <c:v>3.4638743909623839</c:v>
                </c:pt>
                <c:pt idx="7">
                  <c:v>3.3997597765633949</c:v>
                </c:pt>
                <c:pt idx="8">
                  <c:v>3.4135604453796802</c:v>
                </c:pt>
                <c:pt idx="9">
                  <c:v>3.4097807481082021</c:v>
                </c:pt>
                <c:pt idx="10">
                  <c:v>3.4138502445374925</c:v>
                </c:pt>
                <c:pt idx="11">
                  <c:v>3.5376984042232222</c:v>
                </c:pt>
                <c:pt idx="12">
                  <c:v>3.4823717914798324</c:v>
                </c:pt>
                <c:pt idx="13">
                  <c:v>3.4648269977654005</c:v>
                </c:pt>
                <c:pt idx="14">
                  <c:v>3.4817181739505658</c:v>
                </c:pt>
                <c:pt idx="15">
                  <c:v>3.4510510624003969</c:v>
                </c:pt>
                <c:pt idx="16">
                  <c:v>3.4320121608051744</c:v>
                </c:pt>
                <c:pt idx="17">
                  <c:v>3.4738097156876195</c:v>
                </c:pt>
                <c:pt idx="18">
                  <c:v>3.3937281737778791</c:v>
                </c:pt>
                <c:pt idx="19">
                  <c:v>3.4957505697902334</c:v>
                </c:pt>
                <c:pt idx="20">
                  <c:v>3.4338703481168493</c:v>
                </c:pt>
                <c:pt idx="21">
                  <c:v>3.4765126430103046</c:v>
                </c:pt>
                <c:pt idx="22">
                  <c:v>3.5221542326833797</c:v>
                </c:pt>
                <c:pt idx="23">
                  <c:v>3.5294643174092202</c:v>
                </c:pt>
                <c:pt idx="24">
                  <c:v>3.5477410237721649</c:v>
                </c:pt>
                <c:pt idx="25">
                  <c:v>3.6117569938667629</c:v>
                </c:pt>
                <c:pt idx="26">
                  <c:v>3.6019932964763179</c:v>
                </c:pt>
                <c:pt idx="27">
                  <c:v>3.5186858773333847</c:v>
                </c:pt>
                <c:pt idx="28">
                  <c:v>3.442553237972759</c:v>
                </c:pt>
                <c:pt idx="29">
                  <c:v>3.4549272903848651</c:v>
                </c:pt>
                <c:pt idx="30">
                  <c:v>3.4105560845523102</c:v>
                </c:pt>
                <c:pt idx="31">
                  <c:v>3.5037075324905005</c:v>
                </c:pt>
                <c:pt idx="32">
                  <c:v>3.4842033143641915</c:v>
                </c:pt>
                <c:pt idx="33">
                  <c:v>3.3603737543070316</c:v>
                </c:pt>
                <c:pt idx="34">
                  <c:v>3.4036571424945974</c:v>
                </c:pt>
                <c:pt idx="35">
                  <c:v>3.4207463963597804</c:v>
                </c:pt>
                <c:pt idx="36">
                  <c:v>3.4397171280072718</c:v>
                </c:pt>
                <c:pt idx="37">
                  <c:v>3.4173060391279364</c:v>
                </c:pt>
                <c:pt idx="38">
                  <c:v>3.3488031056990115</c:v>
                </c:pt>
                <c:pt idx="39">
                  <c:v>3.4086692280466813</c:v>
                </c:pt>
                <c:pt idx="40">
                  <c:v>3.4500752441256721</c:v>
                </c:pt>
                <c:pt idx="41">
                  <c:v>3.3988208510921512</c:v>
                </c:pt>
                <c:pt idx="42">
                  <c:v>3.4477817471285022</c:v>
                </c:pt>
                <c:pt idx="43">
                  <c:v>3.3138938298398166</c:v>
                </c:pt>
                <c:pt idx="44">
                  <c:v>3.4145927911042206</c:v>
                </c:pt>
                <c:pt idx="45">
                  <c:v>3.4460363871599737</c:v>
                </c:pt>
                <c:pt idx="46">
                  <c:v>3.3908442453386263</c:v>
                </c:pt>
                <c:pt idx="47">
                  <c:v>3.3663420546748517</c:v>
                </c:pt>
                <c:pt idx="48">
                  <c:v>3.3360544515864192</c:v>
                </c:pt>
                <c:pt idx="49">
                  <c:v>3.4057285681231066</c:v>
                </c:pt>
                <c:pt idx="50">
                  <c:v>3.4589663531337607</c:v>
                </c:pt>
                <c:pt idx="51">
                  <c:v>3.4770436322593286</c:v>
                </c:pt>
                <c:pt idx="52">
                  <c:v>3.4304314800735525</c:v>
                </c:pt>
                <c:pt idx="53">
                  <c:v>3.4308770787366143</c:v>
                </c:pt>
                <c:pt idx="54">
                  <c:v>3.4473529901624667</c:v>
                </c:pt>
                <c:pt idx="55">
                  <c:v>3.3492962014318963</c:v>
                </c:pt>
                <c:pt idx="56">
                  <c:v>3.4565888984989206</c:v>
                </c:pt>
                <c:pt idx="57">
                  <c:v>3.3378393779953703</c:v>
                </c:pt>
                <c:pt idx="58">
                  <c:v>3.3436390012850148</c:v>
                </c:pt>
              </c:numCache>
            </c:numRef>
          </c:xVal>
          <c:yVal>
            <c:numRef>
              <c:f>'MC04 grafer m. datering'!$AN$2:$AN$60</c:f>
              <c:numCache>
                <c:formatCode>General</c:formatCode>
                <c:ptCount val="59"/>
                <c:pt idx="0">
                  <c:v>2020</c:v>
                </c:pt>
                <c:pt idx="1">
                  <c:v>2018</c:v>
                </c:pt>
                <c:pt idx="2">
                  <c:v>2013</c:v>
                </c:pt>
                <c:pt idx="3">
                  <c:v>2008</c:v>
                </c:pt>
                <c:pt idx="4">
                  <c:v>2005.5</c:v>
                </c:pt>
                <c:pt idx="5">
                  <c:v>2003</c:v>
                </c:pt>
                <c:pt idx="6" formatCode="0.00">
                  <c:v>2001.3333333333333</c:v>
                </c:pt>
                <c:pt idx="7" formatCode="0.00">
                  <c:v>1999.6666666666665</c:v>
                </c:pt>
                <c:pt idx="8">
                  <c:v>1997.9999999999998</c:v>
                </c:pt>
                <c:pt idx="9" formatCode="0.00">
                  <c:v>1996.333333333333</c:v>
                </c:pt>
                <c:pt idx="10" formatCode="0.00">
                  <c:v>1994.6666666666663</c:v>
                </c:pt>
                <c:pt idx="11">
                  <c:v>1993</c:v>
                </c:pt>
                <c:pt idx="12" formatCode="0.00">
                  <c:v>1989.6666666666667</c:v>
                </c:pt>
                <c:pt idx="13" formatCode="0.00">
                  <c:v>1986.3333333333335</c:v>
                </c:pt>
                <c:pt idx="14">
                  <c:v>1983</c:v>
                </c:pt>
                <c:pt idx="15">
                  <c:v>1978</c:v>
                </c:pt>
                <c:pt idx="16">
                  <c:v>1973</c:v>
                </c:pt>
                <c:pt idx="17">
                  <c:v>1968</c:v>
                </c:pt>
                <c:pt idx="18">
                  <c:v>1963</c:v>
                </c:pt>
                <c:pt idx="19">
                  <c:v>1948</c:v>
                </c:pt>
                <c:pt idx="20">
                  <c:v>1933</c:v>
                </c:pt>
                <c:pt idx="21">
                  <c:v>1931</c:v>
                </c:pt>
                <c:pt idx="22">
                  <c:v>1929</c:v>
                </c:pt>
                <c:pt idx="23">
                  <c:v>1927</c:v>
                </c:pt>
                <c:pt idx="24">
                  <c:v>1925</c:v>
                </c:pt>
                <c:pt idx="25">
                  <c:v>1923</c:v>
                </c:pt>
                <c:pt idx="26">
                  <c:v>1920.5</c:v>
                </c:pt>
                <c:pt idx="27">
                  <c:v>1918</c:v>
                </c:pt>
                <c:pt idx="28">
                  <c:v>1915.5</c:v>
                </c:pt>
                <c:pt idx="29">
                  <c:v>1913</c:v>
                </c:pt>
                <c:pt idx="30">
                  <c:v>1910.5</c:v>
                </c:pt>
                <c:pt idx="31">
                  <c:v>1908</c:v>
                </c:pt>
                <c:pt idx="32" formatCode="0.00">
                  <c:v>1904.2692307692307</c:v>
                </c:pt>
                <c:pt idx="33" formatCode="0.00">
                  <c:v>1900.5384615384614</c:v>
                </c:pt>
                <c:pt idx="34" formatCode="0.00">
                  <c:v>1896.8076923076922</c:v>
                </c:pt>
                <c:pt idx="35" formatCode="0.00">
                  <c:v>1893.0769230769229</c:v>
                </c:pt>
                <c:pt idx="36" formatCode="0.00">
                  <c:v>1889.3461538461536</c:v>
                </c:pt>
                <c:pt idx="37" formatCode="0.00">
                  <c:v>1885.6153846153843</c:v>
                </c:pt>
                <c:pt idx="38" formatCode="0.00">
                  <c:v>1881.884615384615</c:v>
                </c:pt>
                <c:pt idx="39" formatCode="0.00">
                  <c:v>1878.1538461538457</c:v>
                </c:pt>
                <c:pt idx="40" formatCode="0.00">
                  <c:v>1874.4230769230765</c:v>
                </c:pt>
                <c:pt idx="41" formatCode="0.00">
                  <c:v>1870.6923076923072</c:v>
                </c:pt>
                <c:pt idx="42" formatCode="0.00">
                  <c:v>1866.9615384615379</c:v>
                </c:pt>
                <c:pt idx="43" formatCode="0.00">
                  <c:v>1863.2307692307686</c:v>
                </c:pt>
                <c:pt idx="44" formatCode="0.00">
                  <c:v>1859.4999999999993</c:v>
                </c:pt>
                <c:pt idx="45" formatCode="0.00">
                  <c:v>1855.76923076923</c:v>
                </c:pt>
                <c:pt idx="46" formatCode="0.00">
                  <c:v>1852.0384615384608</c:v>
                </c:pt>
                <c:pt idx="47" formatCode="0.00">
                  <c:v>1848.3076923076915</c:v>
                </c:pt>
                <c:pt idx="48" formatCode="0.00">
                  <c:v>1844.5769230769222</c:v>
                </c:pt>
                <c:pt idx="49" formatCode="0.00">
                  <c:v>1840.8461538461529</c:v>
                </c:pt>
                <c:pt idx="50" formatCode="0.00">
                  <c:v>1837.1153846153836</c:v>
                </c:pt>
                <c:pt idx="51" formatCode="0.00">
                  <c:v>1833.3846153846143</c:v>
                </c:pt>
                <c:pt idx="52" formatCode="0.00">
                  <c:v>1829.6538461538451</c:v>
                </c:pt>
                <c:pt idx="53" formatCode="0.00">
                  <c:v>1825.9230769230758</c:v>
                </c:pt>
                <c:pt idx="54" formatCode="0.00">
                  <c:v>1822.1923076923065</c:v>
                </c:pt>
                <c:pt idx="55" formatCode="0.00">
                  <c:v>1818.4615384615372</c:v>
                </c:pt>
                <c:pt idx="56" formatCode="0.00">
                  <c:v>1814.7307692307679</c:v>
                </c:pt>
                <c:pt idx="57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36-3549-A9A3-7171A6111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7"/>
          <c:min val="3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Indrefjord - MC04</a:t>
            </a:r>
          </a:p>
          <a:p>
            <a:pPr>
              <a:defRPr sz="1000"/>
            </a:pPr>
            <a:r>
              <a:rPr lang="en-US" sz="1400" baseline="0"/>
              <a:t>Mag sus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 m. datering'!$AJ$1</c:f>
              <c:strCache>
                <c:ptCount val="1"/>
                <c:pt idx="0">
                  <c:v>Mag sus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'MC04 grafer m. datering'!$AJ$2:$AJ$155</c:f>
              <c:numCache>
                <c:formatCode>0.00</c:formatCode>
                <c:ptCount val="154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20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20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21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19</c:v>
                </c:pt>
                <c:pt idx="94">
                  <c:v>19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20</c:v>
                </c:pt>
                <c:pt idx="101">
                  <c:v>20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19</c:v>
                </c:pt>
                <c:pt idx="110">
                  <c:v>20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18</c:v>
                </c:pt>
                <c:pt idx="115">
                  <c:v>19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17</c:v>
                </c:pt>
                <c:pt idx="120">
                  <c:v>17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18</c:v>
                </c:pt>
                <c:pt idx="130">
                  <c:v>20</c:v>
                </c:pt>
                <c:pt idx="131">
                  <c:v>19</c:v>
                </c:pt>
                <c:pt idx="132">
                  <c:v>19</c:v>
                </c:pt>
                <c:pt idx="133">
                  <c:v>19</c:v>
                </c:pt>
                <c:pt idx="134">
                  <c:v>18</c:v>
                </c:pt>
                <c:pt idx="135">
                  <c:v>19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20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11</c:v>
                </c:pt>
              </c:numCache>
            </c:numRef>
          </c:xVal>
          <c:yVal>
            <c:numRef>
              <c:f>'MC04 grafer m. datering'!$AK$2:$AK$155</c:f>
              <c:numCache>
                <c:formatCode>0.00</c:formatCode>
                <c:ptCount val="154"/>
                <c:pt idx="0">
                  <c:v>2020</c:v>
                </c:pt>
                <c:pt idx="1">
                  <c:v>2019.25</c:v>
                </c:pt>
                <c:pt idx="2">
                  <c:v>2018.5</c:v>
                </c:pt>
                <c:pt idx="3">
                  <c:v>2017.57</c:v>
                </c:pt>
                <c:pt idx="4" formatCode="General">
                  <c:v>2017</c:v>
                </c:pt>
                <c:pt idx="5" formatCode="General">
                  <c:v>2015</c:v>
                </c:pt>
                <c:pt idx="6" formatCode="General">
                  <c:v>2013</c:v>
                </c:pt>
                <c:pt idx="7" formatCode="General">
                  <c:v>2011</c:v>
                </c:pt>
                <c:pt idx="8" formatCode="General">
                  <c:v>2009</c:v>
                </c:pt>
                <c:pt idx="9" formatCode="General">
                  <c:v>2007.5</c:v>
                </c:pt>
                <c:pt idx="10" formatCode="General">
                  <c:v>2006.5</c:v>
                </c:pt>
                <c:pt idx="11" formatCode="General">
                  <c:v>2005.5</c:v>
                </c:pt>
                <c:pt idx="12" formatCode="General">
                  <c:v>2004.5</c:v>
                </c:pt>
                <c:pt idx="13" formatCode="General">
                  <c:v>2003.5</c:v>
                </c:pt>
                <c:pt idx="14">
                  <c:v>2002.6666</c:v>
                </c:pt>
                <c:pt idx="15">
                  <c:v>2001.9998000000001</c:v>
                </c:pt>
                <c:pt idx="16">
                  <c:v>2001.3333333333333</c:v>
                </c:pt>
                <c:pt idx="17">
                  <c:v>1999.8681333333332</c:v>
                </c:pt>
                <c:pt idx="18">
                  <c:v>1998.4029333333331</c:v>
                </c:pt>
                <c:pt idx="19">
                  <c:v>1999.3326666666665</c:v>
                </c:pt>
                <c:pt idx="20">
                  <c:v>1998.6646666666663</c:v>
                </c:pt>
                <c:pt idx="21" formatCode="General">
                  <c:v>1997.9999999999998</c:v>
                </c:pt>
                <c:pt idx="22">
                  <c:v>1997.3331999999998</c:v>
                </c:pt>
                <c:pt idx="23">
                  <c:v>1996.6663999999998</c:v>
                </c:pt>
                <c:pt idx="24">
                  <c:v>1996.0013333333329</c:v>
                </c:pt>
                <c:pt idx="25">
                  <c:v>1995.3373333333327</c:v>
                </c:pt>
                <c:pt idx="26">
                  <c:v>1994.6666666666663</c:v>
                </c:pt>
                <c:pt idx="27">
                  <c:v>1994.0026666666661</c:v>
                </c:pt>
                <c:pt idx="28">
                  <c:v>1993.3386666666659</c:v>
                </c:pt>
                <c:pt idx="29">
                  <c:v>1992.3340000000001</c:v>
                </c:pt>
                <c:pt idx="30">
                  <c:v>1991.0020000000002</c:v>
                </c:pt>
                <c:pt idx="31">
                  <c:v>1989.6666666666667</c:v>
                </c:pt>
                <c:pt idx="32">
                  <c:v>1988.330666666667</c:v>
                </c:pt>
                <c:pt idx="33">
                  <c:v>1986.9946666666672</c:v>
                </c:pt>
                <c:pt idx="34">
                  <c:v>1985.6653333333336</c:v>
                </c:pt>
                <c:pt idx="35">
                  <c:v>1984.3293333333338</c:v>
                </c:pt>
                <c:pt idx="36" formatCode="General">
                  <c:v>1983</c:v>
                </c:pt>
                <c:pt idx="37" formatCode="General">
                  <c:v>1981</c:v>
                </c:pt>
                <c:pt idx="38" formatCode="General">
                  <c:v>1979</c:v>
                </c:pt>
                <c:pt idx="39" formatCode="General">
                  <c:v>1977</c:v>
                </c:pt>
                <c:pt idx="40" formatCode="General">
                  <c:v>1975</c:v>
                </c:pt>
                <c:pt idx="41" formatCode="General">
                  <c:v>1973</c:v>
                </c:pt>
                <c:pt idx="42" formatCode="General">
                  <c:v>1971</c:v>
                </c:pt>
                <c:pt idx="43" formatCode="General">
                  <c:v>1969</c:v>
                </c:pt>
                <c:pt idx="44" formatCode="General">
                  <c:v>1967</c:v>
                </c:pt>
                <c:pt idx="45" formatCode="General">
                  <c:v>1965</c:v>
                </c:pt>
                <c:pt idx="46" formatCode="General">
                  <c:v>1963</c:v>
                </c:pt>
                <c:pt idx="47" formatCode="General">
                  <c:v>1957</c:v>
                </c:pt>
                <c:pt idx="48" formatCode="General">
                  <c:v>1951</c:v>
                </c:pt>
                <c:pt idx="49" formatCode="General">
                  <c:v>1945</c:v>
                </c:pt>
                <c:pt idx="50" formatCode="General">
                  <c:v>1939</c:v>
                </c:pt>
                <c:pt idx="51" formatCode="General">
                  <c:v>1933</c:v>
                </c:pt>
                <c:pt idx="52" formatCode="General">
                  <c:v>1932.1999999999998</c:v>
                </c:pt>
                <c:pt idx="53" formatCode="General">
                  <c:v>1931.3999999999996</c:v>
                </c:pt>
                <c:pt idx="54" formatCode="General">
                  <c:v>1930.6</c:v>
                </c:pt>
                <c:pt idx="55" formatCode="General">
                  <c:v>1929.7999999999997</c:v>
                </c:pt>
                <c:pt idx="56" formatCode="General">
                  <c:v>1929</c:v>
                </c:pt>
                <c:pt idx="57" formatCode="General">
                  <c:v>1928.1999999999998</c:v>
                </c:pt>
                <c:pt idx="58" formatCode="General">
                  <c:v>1927.3999999999996</c:v>
                </c:pt>
                <c:pt idx="59" formatCode="General">
                  <c:v>1926.6</c:v>
                </c:pt>
                <c:pt idx="60" formatCode="General">
                  <c:v>1925.7999999999997</c:v>
                </c:pt>
                <c:pt idx="61" formatCode="General">
                  <c:v>1925</c:v>
                </c:pt>
                <c:pt idx="62" formatCode="General">
                  <c:v>1924.1999999999998</c:v>
                </c:pt>
                <c:pt idx="63" formatCode="General">
                  <c:v>1923.3999999999996</c:v>
                </c:pt>
                <c:pt idx="64" formatCode="General">
                  <c:v>1922.5</c:v>
                </c:pt>
                <c:pt idx="65" formatCode="General">
                  <c:v>1921.5</c:v>
                </c:pt>
                <c:pt idx="66" formatCode="General">
                  <c:v>1920.5</c:v>
                </c:pt>
                <c:pt idx="67" formatCode="General">
                  <c:v>1919.5</c:v>
                </c:pt>
                <c:pt idx="68" formatCode="General">
                  <c:v>1918.5</c:v>
                </c:pt>
                <c:pt idx="69" formatCode="General">
                  <c:v>1917.5</c:v>
                </c:pt>
                <c:pt idx="70" formatCode="General">
                  <c:v>1916.5</c:v>
                </c:pt>
                <c:pt idx="71" formatCode="General">
                  <c:v>1915.5</c:v>
                </c:pt>
                <c:pt idx="72" formatCode="General">
                  <c:v>1914.5</c:v>
                </c:pt>
                <c:pt idx="73" formatCode="General">
                  <c:v>1913.5</c:v>
                </c:pt>
                <c:pt idx="74" formatCode="General">
                  <c:v>1912.5</c:v>
                </c:pt>
                <c:pt idx="75" formatCode="General">
                  <c:v>1911.5</c:v>
                </c:pt>
                <c:pt idx="76" formatCode="General">
                  <c:v>1910.5</c:v>
                </c:pt>
                <c:pt idx="77" formatCode="General">
                  <c:v>1909.5</c:v>
                </c:pt>
                <c:pt idx="78" formatCode="General">
                  <c:v>1908.5</c:v>
                </c:pt>
                <c:pt idx="79">
                  <c:v>1907.2539999999999</c:v>
                </c:pt>
                <c:pt idx="80">
                  <c:v>1905.7619999999997</c:v>
                </c:pt>
                <c:pt idx="81">
                  <c:v>1904.2692307692307</c:v>
                </c:pt>
                <c:pt idx="82">
                  <c:v>1902.7772307692305</c:v>
                </c:pt>
                <c:pt idx="83">
                  <c:v>1901.2852307692303</c:v>
                </c:pt>
                <c:pt idx="84">
                  <c:v>1899.7924615384613</c:v>
                </c:pt>
                <c:pt idx="85">
                  <c:v>1898.3004615384611</c:v>
                </c:pt>
                <c:pt idx="86">
                  <c:v>1896.8076923076922</c:v>
                </c:pt>
                <c:pt idx="87">
                  <c:v>1895.315692307692</c:v>
                </c:pt>
                <c:pt idx="88">
                  <c:v>1893.8236923076918</c:v>
                </c:pt>
                <c:pt idx="89">
                  <c:v>1892.3309230769228</c:v>
                </c:pt>
                <c:pt idx="90">
                  <c:v>1890.8389230769226</c:v>
                </c:pt>
                <c:pt idx="91">
                  <c:v>1889.3461538461536</c:v>
                </c:pt>
                <c:pt idx="92">
                  <c:v>1887.8541538461534</c:v>
                </c:pt>
                <c:pt idx="93">
                  <c:v>1886.3621538461532</c:v>
                </c:pt>
                <c:pt idx="94">
                  <c:v>1884.8693846153842</c:v>
                </c:pt>
                <c:pt idx="95">
                  <c:v>1883.377384615384</c:v>
                </c:pt>
                <c:pt idx="96">
                  <c:v>1881.884615384615</c:v>
                </c:pt>
                <c:pt idx="97">
                  <c:v>1880.3926153846148</c:v>
                </c:pt>
                <c:pt idx="98">
                  <c:v>1878.9006153846146</c:v>
                </c:pt>
                <c:pt idx="99">
                  <c:v>1877.4078461538456</c:v>
                </c:pt>
                <c:pt idx="100">
                  <c:v>1875.9158461538455</c:v>
                </c:pt>
                <c:pt idx="101">
                  <c:v>1874.4230769230765</c:v>
                </c:pt>
                <c:pt idx="102">
                  <c:v>1872.9310769230763</c:v>
                </c:pt>
                <c:pt idx="103">
                  <c:v>1871.4390769230761</c:v>
                </c:pt>
                <c:pt idx="104">
                  <c:v>1869.9463076923071</c:v>
                </c:pt>
                <c:pt idx="105">
                  <c:v>1868.4543076923069</c:v>
                </c:pt>
                <c:pt idx="106">
                  <c:v>1866.9615384615379</c:v>
                </c:pt>
                <c:pt idx="107">
                  <c:v>1865.4695384615377</c:v>
                </c:pt>
                <c:pt idx="108">
                  <c:v>1863.9775384615375</c:v>
                </c:pt>
                <c:pt idx="109">
                  <c:v>1862.4847692307685</c:v>
                </c:pt>
                <c:pt idx="110">
                  <c:v>1860.9927692307683</c:v>
                </c:pt>
                <c:pt idx="111">
                  <c:v>1859.4999999999993</c:v>
                </c:pt>
                <c:pt idx="112">
                  <c:v>1858.0079999999991</c:v>
                </c:pt>
                <c:pt idx="113">
                  <c:v>1856.5159999999989</c:v>
                </c:pt>
                <c:pt idx="114">
                  <c:v>1855.0232307692299</c:v>
                </c:pt>
                <c:pt idx="115">
                  <c:v>1853.5312307692298</c:v>
                </c:pt>
                <c:pt idx="116">
                  <c:v>1852.0384615384608</c:v>
                </c:pt>
                <c:pt idx="117">
                  <c:v>1850.5464615384606</c:v>
                </c:pt>
                <c:pt idx="118">
                  <c:v>1849.0544615384604</c:v>
                </c:pt>
                <c:pt idx="119">
                  <c:v>1847.5616923076914</c:v>
                </c:pt>
                <c:pt idx="120">
                  <c:v>1846.0696923076912</c:v>
                </c:pt>
                <c:pt idx="121">
                  <c:v>1844.5769230769222</c:v>
                </c:pt>
                <c:pt idx="122">
                  <c:v>1843.084923076922</c:v>
                </c:pt>
                <c:pt idx="123">
                  <c:v>1841.5929230769218</c:v>
                </c:pt>
                <c:pt idx="124">
                  <c:v>1840.1001538461528</c:v>
                </c:pt>
                <c:pt idx="125">
                  <c:v>1838.6081538461526</c:v>
                </c:pt>
                <c:pt idx="126">
                  <c:v>1837.1153846153836</c:v>
                </c:pt>
                <c:pt idx="127">
                  <c:v>1835.6233846153834</c:v>
                </c:pt>
                <c:pt idx="128">
                  <c:v>1834.1313846153832</c:v>
                </c:pt>
                <c:pt idx="129">
                  <c:v>1832.6386153846142</c:v>
                </c:pt>
                <c:pt idx="130">
                  <c:v>1831.1466153846141</c:v>
                </c:pt>
                <c:pt idx="131">
                  <c:v>1829.6538461538451</c:v>
                </c:pt>
                <c:pt idx="132">
                  <c:v>1828.1618461538449</c:v>
                </c:pt>
                <c:pt idx="133">
                  <c:v>1826.6698461538447</c:v>
                </c:pt>
                <c:pt idx="134">
                  <c:v>1825.1770769230757</c:v>
                </c:pt>
                <c:pt idx="135">
                  <c:v>1823.6850769230755</c:v>
                </c:pt>
                <c:pt idx="136">
                  <c:v>1822.1923076923065</c:v>
                </c:pt>
                <c:pt idx="137">
                  <c:v>1820.7003076923063</c:v>
                </c:pt>
                <c:pt idx="138">
                  <c:v>1819.2083076923061</c:v>
                </c:pt>
                <c:pt idx="139">
                  <c:v>1817.7155384615371</c:v>
                </c:pt>
                <c:pt idx="140">
                  <c:v>1816.2235384615369</c:v>
                </c:pt>
                <c:pt idx="141">
                  <c:v>1814.7307692307679</c:v>
                </c:pt>
                <c:pt idx="142">
                  <c:v>1813.2387692307677</c:v>
                </c:pt>
                <c:pt idx="143">
                  <c:v>1811.7467692307675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A8-4342-86C8-BA627826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0"/>
          <c:min val="1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10"/>
        <c:minorUnit val="5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 snitt</a:t>
            </a:r>
            <a:r>
              <a:rPr lang="en-US" sz="1400"/>
              <a:t>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02-294F-8147-420E3BC72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Al/Fe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datering'!$D$1</c:f>
              <c:strCache>
                <c:ptCount val="1"/>
                <c:pt idx="0">
                  <c:v>Al/Fe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datering'!$D$2:$D$64</c:f>
              <c:numCache>
                <c:formatCode>0.00</c:formatCode>
                <c:ptCount val="63"/>
                <c:pt idx="0">
                  <c:v>0.67251019473073992</c:v>
                </c:pt>
                <c:pt idx="1">
                  <c:v>0.59433965686766965</c:v>
                </c:pt>
                <c:pt idx="2">
                  <c:v>0.64106408979396678</c:v>
                </c:pt>
                <c:pt idx="3">
                  <c:v>0.59662687171357209</c:v>
                </c:pt>
                <c:pt idx="4">
                  <c:v>0.41555695465748099</c:v>
                </c:pt>
                <c:pt idx="5">
                  <c:v>0.55427331662942914</c:v>
                </c:pt>
                <c:pt idx="6">
                  <c:v>0.51675817266924984</c:v>
                </c:pt>
                <c:pt idx="7">
                  <c:v>0.41321961079898661</c:v>
                </c:pt>
                <c:pt idx="8">
                  <c:v>0.44254569070632421</c:v>
                </c:pt>
                <c:pt idx="9">
                  <c:v>0.55338378800883181</c:v>
                </c:pt>
                <c:pt idx="10">
                  <c:v>0.56520112803038403</c:v>
                </c:pt>
                <c:pt idx="11">
                  <c:v>0.59010882111937046</c:v>
                </c:pt>
                <c:pt idx="12">
                  <c:v>0.55144544744854562</c:v>
                </c:pt>
                <c:pt idx="13">
                  <c:v>0.39577061144632619</c:v>
                </c:pt>
                <c:pt idx="14">
                  <c:v>0.59848425373864189</c:v>
                </c:pt>
                <c:pt idx="15">
                  <c:v>0.46184596255029131</c:v>
                </c:pt>
                <c:pt idx="16">
                  <c:v>0.55078842978761711</c:v>
                </c:pt>
                <c:pt idx="17">
                  <c:v>0.67973554058749519</c:v>
                </c:pt>
                <c:pt idx="18">
                  <c:v>0.45067840196828862</c:v>
                </c:pt>
                <c:pt idx="19">
                  <c:v>0.46702535133968348</c:v>
                </c:pt>
                <c:pt idx="20">
                  <c:v>0.4258098162690846</c:v>
                </c:pt>
                <c:pt idx="21">
                  <c:v>0.46689386565347712</c:v>
                </c:pt>
                <c:pt idx="22">
                  <c:v>0.52610871031052553</c:v>
                </c:pt>
                <c:pt idx="23">
                  <c:v>0.5556551495789569</c:v>
                </c:pt>
                <c:pt idx="24">
                  <c:v>0.52550795355690894</c:v>
                </c:pt>
                <c:pt idx="25">
                  <c:v>0.54701643975796821</c:v>
                </c:pt>
                <c:pt idx="26">
                  <c:v>0.47309015008061017</c:v>
                </c:pt>
                <c:pt idx="27">
                  <c:v>0.56377653760040058</c:v>
                </c:pt>
                <c:pt idx="28">
                  <c:v>0.39725810271462614</c:v>
                </c:pt>
                <c:pt idx="29">
                  <c:v>0.41093990329177077</c:v>
                </c:pt>
                <c:pt idx="30">
                  <c:v>0.42298681415996092</c:v>
                </c:pt>
                <c:pt idx="31">
                  <c:v>0.4035285170692986</c:v>
                </c:pt>
                <c:pt idx="32">
                  <c:v>0.36749633573240131</c:v>
                </c:pt>
                <c:pt idx="33">
                  <c:v>0.51457744198518607</c:v>
                </c:pt>
                <c:pt idx="34">
                  <c:v>0.44698266309188772</c:v>
                </c:pt>
                <c:pt idx="35">
                  <c:v>0.59845929784256535</c:v>
                </c:pt>
                <c:pt idx="36">
                  <c:v>0.53319624961402867</c:v>
                </c:pt>
                <c:pt idx="37">
                  <c:v>0.4622002904120624</c:v>
                </c:pt>
                <c:pt idx="38">
                  <c:v>0.46193812516933608</c:v>
                </c:pt>
                <c:pt idx="39">
                  <c:v>0.50835398348888272</c:v>
                </c:pt>
                <c:pt idx="40">
                  <c:v>0.38115578867830063</c:v>
                </c:pt>
                <c:pt idx="41">
                  <c:v>0.63947475301592815</c:v>
                </c:pt>
                <c:pt idx="42">
                  <c:v>0.60677453988826646</c:v>
                </c:pt>
                <c:pt idx="43">
                  <c:v>0.42507761151344142</c:v>
                </c:pt>
                <c:pt idx="44">
                  <c:v>0.46122851609753396</c:v>
                </c:pt>
                <c:pt idx="45">
                  <c:v>0.39307696182359597</c:v>
                </c:pt>
                <c:pt idx="46">
                  <c:v>0.44282342865531132</c:v>
                </c:pt>
                <c:pt idx="47">
                  <c:v>0.38229299168685688</c:v>
                </c:pt>
                <c:pt idx="48">
                  <c:v>0.51083348211213386</c:v>
                </c:pt>
                <c:pt idx="49">
                  <c:v>0.5456757946812717</c:v>
                </c:pt>
                <c:pt idx="50">
                  <c:v>0.48418674769357734</c:v>
                </c:pt>
                <c:pt idx="51">
                  <c:v>0.53036335111417532</c:v>
                </c:pt>
                <c:pt idx="52">
                  <c:v>0.45422926830064647</c:v>
                </c:pt>
                <c:pt idx="53">
                  <c:v>0.40141765069053115</c:v>
                </c:pt>
                <c:pt idx="54">
                  <c:v>0.50706687376405901</c:v>
                </c:pt>
                <c:pt idx="55">
                  <c:v>0.3825787326406368</c:v>
                </c:pt>
                <c:pt idx="56">
                  <c:v>0.34861677781811717</c:v>
                </c:pt>
                <c:pt idx="57">
                  <c:v>0.72663157324967231</c:v>
                </c:pt>
                <c:pt idx="58">
                  <c:v>0.33298381974404456</c:v>
                </c:pt>
                <c:pt idx="59">
                  <c:v>0.57252587543146694</c:v>
                </c:pt>
                <c:pt idx="60">
                  <c:v>0.50745358730156209</c:v>
                </c:pt>
                <c:pt idx="61">
                  <c:v>0.50872841256854129</c:v>
                </c:pt>
                <c:pt idx="62">
                  <c:v>0.46344168060918678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5A-6D41-A635-39799C0F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Si/Fe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datering'!$E$1</c:f>
              <c:strCache>
                <c:ptCount val="1"/>
                <c:pt idx="0">
                  <c:v>Si/Fe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datering'!$E$2:$E$64</c:f>
              <c:numCache>
                <c:formatCode>0.00</c:formatCode>
                <c:ptCount val="63"/>
                <c:pt idx="0">
                  <c:v>0.62239695272798801</c:v>
                </c:pt>
                <c:pt idx="1">
                  <c:v>0.77284880791741317</c:v>
                </c:pt>
                <c:pt idx="2">
                  <c:v>0.69256840504356521</c:v>
                </c:pt>
                <c:pt idx="3">
                  <c:v>0.67846837544251515</c:v>
                </c:pt>
                <c:pt idx="4">
                  <c:v>0.67547939586699379</c:v>
                </c:pt>
                <c:pt idx="5">
                  <c:v>0.72293332356185491</c:v>
                </c:pt>
                <c:pt idx="6">
                  <c:v>0.66688982358755555</c:v>
                </c:pt>
                <c:pt idx="7">
                  <c:v>0.76522339335017597</c:v>
                </c:pt>
                <c:pt idx="8">
                  <c:v>0.73499902357007418</c:v>
                </c:pt>
                <c:pt idx="9">
                  <c:v>0.75226005474869995</c:v>
                </c:pt>
                <c:pt idx="10">
                  <c:v>0.74017390638682323</c:v>
                </c:pt>
                <c:pt idx="11">
                  <c:v>0.6980413591172161</c:v>
                </c:pt>
                <c:pt idx="12">
                  <c:v>0.73687556831120582</c:v>
                </c:pt>
                <c:pt idx="13">
                  <c:v>0.66592376777271567</c:v>
                </c:pt>
                <c:pt idx="14">
                  <c:v>0.77488467670526306</c:v>
                </c:pt>
                <c:pt idx="15">
                  <c:v>0.70202914014043949</c:v>
                </c:pt>
                <c:pt idx="16">
                  <c:v>0.72271938275567615</c:v>
                </c:pt>
                <c:pt idx="17">
                  <c:v>0.69248403652261858</c:v>
                </c:pt>
                <c:pt idx="18">
                  <c:v>0.68153442669047382</c:v>
                </c:pt>
                <c:pt idx="19">
                  <c:v>0.6560748612263233</c:v>
                </c:pt>
                <c:pt idx="20">
                  <c:v>0.76511873061516189</c:v>
                </c:pt>
                <c:pt idx="21">
                  <c:v>0.68554398258129601</c:v>
                </c:pt>
                <c:pt idx="22">
                  <c:v>0.63088586525639945</c:v>
                </c:pt>
                <c:pt idx="23">
                  <c:v>0.65792214992818354</c:v>
                </c:pt>
                <c:pt idx="24">
                  <c:v>0.77370866120741966</c:v>
                </c:pt>
                <c:pt idx="25">
                  <c:v>0.73379276382967107</c:v>
                </c:pt>
                <c:pt idx="26">
                  <c:v>0.67963469383714137</c:v>
                </c:pt>
                <c:pt idx="27">
                  <c:v>0.70978498033443427</c:v>
                </c:pt>
                <c:pt idx="28">
                  <c:v>0.65287625705078622</c:v>
                </c:pt>
                <c:pt idx="29">
                  <c:v>0.61106806366666377</c:v>
                </c:pt>
                <c:pt idx="30">
                  <c:v>0.63499523209011299</c:v>
                </c:pt>
                <c:pt idx="31">
                  <c:v>0.64534897421654347</c:v>
                </c:pt>
                <c:pt idx="32">
                  <c:v>0.58545502842024921</c:v>
                </c:pt>
                <c:pt idx="33">
                  <c:v>0.58346323537927125</c:v>
                </c:pt>
                <c:pt idx="34">
                  <c:v>0.60265081025645884</c:v>
                </c:pt>
                <c:pt idx="35">
                  <c:v>0.71247687294295159</c:v>
                </c:pt>
                <c:pt idx="36">
                  <c:v>0.69504809592718608</c:v>
                </c:pt>
                <c:pt idx="37">
                  <c:v>0.66749978555447953</c:v>
                </c:pt>
                <c:pt idx="38">
                  <c:v>0.6354777008703516</c:v>
                </c:pt>
                <c:pt idx="39">
                  <c:v>0.62330627454330079</c:v>
                </c:pt>
                <c:pt idx="40">
                  <c:v>0.55815225910805011</c:v>
                </c:pt>
                <c:pt idx="41">
                  <c:v>0.6690583028269752</c:v>
                </c:pt>
                <c:pt idx="42">
                  <c:v>0.62264843763832334</c:v>
                </c:pt>
                <c:pt idx="43">
                  <c:v>0.60127481567181529</c:v>
                </c:pt>
                <c:pt idx="44">
                  <c:v>0.65534274024183803</c:v>
                </c:pt>
                <c:pt idx="45">
                  <c:v>0.63034281021768102</c:v>
                </c:pt>
                <c:pt idx="46">
                  <c:v>0.55274837441070268</c:v>
                </c:pt>
                <c:pt idx="47">
                  <c:v>0.55528230908639498</c:v>
                </c:pt>
                <c:pt idx="48">
                  <c:v>0.70655973879192702</c:v>
                </c:pt>
                <c:pt idx="49">
                  <c:v>0.62099519951565241</c:v>
                </c:pt>
                <c:pt idx="50">
                  <c:v>0.65491437590719936</c:v>
                </c:pt>
                <c:pt idx="51">
                  <c:v>0.6513737229378852</c:v>
                </c:pt>
                <c:pt idx="52">
                  <c:v>0.63890345630543899</c:v>
                </c:pt>
                <c:pt idx="53">
                  <c:v>0.58526459771771921</c:v>
                </c:pt>
                <c:pt idx="54">
                  <c:v>0.67753789090721273</c:v>
                </c:pt>
                <c:pt idx="55">
                  <c:v>0.57699064302830494</c:v>
                </c:pt>
                <c:pt idx="56">
                  <c:v>0.60232695246629575</c:v>
                </c:pt>
                <c:pt idx="57">
                  <c:v>0.57658210239022889</c:v>
                </c:pt>
                <c:pt idx="58">
                  <c:v>0.61151942033749229</c:v>
                </c:pt>
                <c:pt idx="59">
                  <c:v>0.66363284017408675</c:v>
                </c:pt>
                <c:pt idx="60">
                  <c:v>0.60817926603291617</c:v>
                </c:pt>
                <c:pt idx="61">
                  <c:v>0.4701874469496839</c:v>
                </c:pt>
                <c:pt idx="62">
                  <c:v>0.4787672798527085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F0-1E45-A6A4-2AF7CA0B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P/Fe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datering'!$F$1</c:f>
              <c:strCache>
                <c:ptCount val="1"/>
                <c:pt idx="0">
                  <c:v>P/Fe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datering'!$F$2:$F$64</c:f>
              <c:numCache>
                <c:formatCode>0.00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5.9288058978636392E-2</c:v>
                </c:pt>
                <c:pt idx="3">
                  <c:v>5.9757552747193146E-2</c:v>
                </c:pt>
                <c:pt idx="4">
                  <c:v>8.3433819160462747E-2</c:v>
                </c:pt>
                <c:pt idx="5">
                  <c:v>8.4917713149898238E-2</c:v>
                </c:pt>
                <c:pt idx="6">
                  <c:v>3.9287178847148177E-2</c:v>
                </c:pt>
                <c:pt idx="7">
                  <c:v>9.5411088210333062E-2</c:v>
                </c:pt>
                <c:pt idx="8">
                  <c:v>0</c:v>
                </c:pt>
                <c:pt idx="9">
                  <c:v>3.8019566230136137E-2</c:v>
                </c:pt>
                <c:pt idx="10">
                  <c:v>0.11484737399885334</c:v>
                </c:pt>
                <c:pt idx="11">
                  <c:v>0</c:v>
                </c:pt>
                <c:pt idx="12">
                  <c:v>3.8122837370242212E-2</c:v>
                </c:pt>
                <c:pt idx="13">
                  <c:v>3.7882955678575116E-2</c:v>
                </c:pt>
                <c:pt idx="14">
                  <c:v>5.1170405461892152E-2</c:v>
                </c:pt>
                <c:pt idx="15">
                  <c:v>0</c:v>
                </c:pt>
                <c:pt idx="16">
                  <c:v>9.1671718432407373E-2</c:v>
                </c:pt>
                <c:pt idx="17">
                  <c:v>0</c:v>
                </c:pt>
                <c:pt idx="18">
                  <c:v>0</c:v>
                </c:pt>
                <c:pt idx="19">
                  <c:v>3.3385756622606858E-2</c:v>
                </c:pt>
                <c:pt idx="20">
                  <c:v>0</c:v>
                </c:pt>
                <c:pt idx="21">
                  <c:v>9.0643841895560809E-2</c:v>
                </c:pt>
                <c:pt idx="22">
                  <c:v>0.15154919471950268</c:v>
                </c:pt>
                <c:pt idx="23">
                  <c:v>0</c:v>
                </c:pt>
                <c:pt idx="24">
                  <c:v>9.0853342402990839E-2</c:v>
                </c:pt>
                <c:pt idx="25">
                  <c:v>0</c:v>
                </c:pt>
                <c:pt idx="26">
                  <c:v>6.4636206835861881E-2</c:v>
                </c:pt>
                <c:pt idx="27">
                  <c:v>2.6149026309231372E-2</c:v>
                </c:pt>
                <c:pt idx="28">
                  <c:v>0</c:v>
                </c:pt>
                <c:pt idx="29">
                  <c:v>0.1546602833822954</c:v>
                </c:pt>
                <c:pt idx="30">
                  <c:v>0.10911049319490788</c:v>
                </c:pt>
                <c:pt idx="31">
                  <c:v>3.859222025675605E-2</c:v>
                </c:pt>
                <c:pt idx="32">
                  <c:v>0.11767026964303788</c:v>
                </c:pt>
                <c:pt idx="33">
                  <c:v>3.9213069243500084E-2</c:v>
                </c:pt>
                <c:pt idx="34">
                  <c:v>4.3299029845718519E-2</c:v>
                </c:pt>
                <c:pt idx="35">
                  <c:v>3.1462570464163939E-2</c:v>
                </c:pt>
                <c:pt idx="36">
                  <c:v>0</c:v>
                </c:pt>
                <c:pt idx="37">
                  <c:v>0.1343374210817268</c:v>
                </c:pt>
                <c:pt idx="38">
                  <c:v>5.6377607586948E-2</c:v>
                </c:pt>
                <c:pt idx="39">
                  <c:v>0.24924077363992891</c:v>
                </c:pt>
                <c:pt idx="40">
                  <c:v>4.3973008107830724E-2</c:v>
                </c:pt>
                <c:pt idx="41">
                  <c:v>3.9086474501108651E-2</c:v>
                </c:pt>
                <c:pt idx="42">
                  <c:v>0</c:v>
                </c:pt>
                <c:pt idx="43">
                  <c:v>0</c:v>
                </c:pt>
                <c:pt idx="44">
                  <c:v>5.3694464243288186E-2</c:v>
                </c:pt>
                <c:pt idx="45">
                  <c:v>8.8766354280936002E-2</c:v>
                </c:pt>
                <c:pt idx="46">
                  <c:v>3.6646210647108719E-2</c:v>
                </c:pt>
                <c:pt idx="47">
                  <c:v>8.0745174473177111E-2</c:v>
                </c:pt>
                <c:pt idx="48">
                  <c:v>5.5976594915914432E-2</c:v>
                </c:pt>
                <c:pt idx="49">
                  <c:v>6.7185836881319849E-2</c:v>
                </c:pt>
                <c:pt idx="50">
                  <c:v>3.0559854877094877E-2</c:v>
                </c:pt>
                <c:pt idx="51">
                  <c:v>5.1419370646504946E-2</c:v>
                </c:pt>
                <c:pt idx="52">
                  <c:v>8.7995590303952473E-2</c:v>
                </c:pt>
                <c:pt idx="53">
                  <c:v>5.5414445226838346E-2</c:v>
                </c:pt>
                <c:pt idx="54">
                  <c:v>0</c:v>
                </c:pt>
                <c:pt idx="55">
                  <c:v>0</c:v>
                </c:pt>
                <c:pt idx="56">
                  <c:v>9.5134271651843544E-2</c:v>
                </c:pt>
                <c:pt idx="57">
                  <c:v>0</c:v>
                </c:pt>
                <c:pt idx="58">
                  <c:v>6.5758845437616384E-2</c:v>
                </c:pt>
                <c:pt idx="59">
                  <c:v>7.4082985962532391E-2</c:v>
                </c:pt>
                <c:pt idx="60">
                  <c:v>0.11756598136159919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3-B24D-AAE6-869FB40B6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4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S/Fe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datering'!$G$1</c:f>
              <c:strCache>
                <c:ptCount val="1"/>
                <c:pt idx="0">
                  <c:v>S/Fe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datering'!$G$2:$G$64</c:f>
              <c:numCache>
                <c:formatCode>0.00</c:formatCode>
                <c:ptCount val="63"/>
                <c:pt idx="0">
                  <c:v>0.28425237303976852</c:v>
                </c:pt>
                <c:pt idx="1">
                  <c:v>0.23407060994821385</c:v>
                </c:pt>
                <c:pt idx="2">
                  <c:v>0.30604539417025756</c:v>
                </c:pt>
                <c:pt idx="3">
                  <c:v>0.38302923139771938</c:v>
                </c:pt>
                <c:pt idx="4">
                  <c:v>0.30025894247704282</c:v>
                </c:pt>
                <c:pt idx="5">
                  <c:v>0.25115970920715103</c:v>
                </c:pt>
                <c:pt idx="6">
                  <c:v>0.16393419576147766</c:v>
                </c:pt>
                <c:pt idx="7">
                  <c:v>0.33277376368324346</c:v>
                </c:pt>
                <c:pt idx="8">
                  <c:v>0.15021890789802511</c:v>
                </c:pt>
                <c:pt idx="9">
                  <c:v>0.27769190054031256</c:v>
                </c:pt>
                <c:pt idx="10">
                  <c:v>0.3400464660949421</c:v>
                </c:pt>
                <c:pt idx="11">
                  <c:v>0.21694566363441589</c:v>
                </c:pt>
                <c:pt idx="12">
                  <c:v>0.33399000165327086</c:v>
                </c:pt>
                <c:pt idx="13">
                  <c:v>0.33034541020719421</c:v>
                </c:pt>
                <c:pt idx="14">
                  <c:v>0.25728466496756375</c:v>
                </c:pt>
                <c:pt idx="15">
                  <c:v>0.22409814642302681</c:v>
                </c:pt>
                <c:pt idx="16">
                  <c:v>0.27033513730680625</c:v>
                </c:pt>
                <c:pt idx="17">
                  <c:v>0.35916140427405518</c:v>
                </c:pt>
                <c:pt idx="18">
                  <c:v>0.31629777530516828</c:v>
                </c:pt>
                <c:pt idx="19">
                  <c:v>0.31473700379971559</c:v>
                </c:pt>
                <c:pt idx="20">
                  <c:v>0.30998446538609375</c:v>
                </c:pt>
                <c:pt idx="21">
                  <c:v>0.34329121786949768</c:v>
                </c:pt>
                <c:pt idx="22">
                  <c:v>0.30218674566052062</c:v>
                </c:pt>
                <c:pt idx="23">
                  <c:v>0.50219978121113773</c:v>
                </c:pt>
                <c:pt idx="24">
                  <c:v>0.17839308519002869</c:v>
                </c:pt>
                <c:pt idx="25">
                  <c:v>0.23308182432583996</c:v>
                </c:pt>
                <c:pt idx="26">
                  <c:v>0.17870150176234806</c:v>
                </c:pt>
                <c:pt idx="27">
                  <c:v>0.3150645686908824</c:v>
                </c:pt>
                <c:pt idx="28">
                  <c:v>0.24408981944016067</c:v>
                </c:pt>
                <c:pt idx="29">
                  <c:v>0.24433491120567843</c:v>
                </c:pt>
                <c:pt idx="30">
                  <c:v>0.20736399743688119</c:v>
                </c:pt>
                <c:pt idx="31">
                  <c:v>0.3195772469417244</c:v>
                </c:pt>
                <c:pt idx="32">
                  <c:v>0.19107872057733302</c:v>
                </c:pt>
                <c:pt idx="33">
                  <c:v>0.24237819736853927</c:v>
                </c:pt>
                <c:pt idx="34">
                  <c:v>0.23829165665979996</c:v>
                </c:pt>
                <c:pt idx="35">
                  <c:v>0.28323680620823849</c:v>
                </c:pt>
                <c:pt idx="36">
                  <c:v>0.31424420624829458</c:v>
                </c:pt>
                <c:pt idx="37">
                  <c:v>0.28552607565263288</c:v>
                </c:pt>
                <c:pt idx="38">
                  <c:v>0.26236108491098198</c:v>
                </c:pt>
                <c:pt idx="39">
                  <c:v>0.2713497827462148</c:v>
                </c:pt>
                <c:pt idx="40">
                  <c:v>0.46316907826609077</c:v>
                </c:pt>
                <c:pt idx="41">
                  <c:v>0.47777082298119611</c:v>
                </c:pt>
                <c:pt idx="42">
                  <c:v>0.47004409755403714</c:v>
                </c:pt>
                <c:pt idx="43">
                  <c:v>0.23782876859683677</c:v>
                </c:pt>
                <c:pt idx="44">
                  <c:v>0.56120553965733966</c:v>
                </c:pt>
                <c:pt idx="45">
                  <c:v>0.44824212280378523</c:v>
                </c:pt>
                <c:pt idx="46">
                  <c:v>0.55538470706347909</c:v>
                </c:pt>
                <c:pt idx="47">
                  <c:v>0.42208456515480097</c:v>
                </c:pt>
                <c:pt idx="48">
                  <c:v>0.3949157109598147</c:v>
                </c:pt>
                <c:pt idx="49">
                  <c:v>0.54521198736276477</c:v>
                </c:pt>
                <c:pt idx="50">
                  <c:v>0.40577899332624978</c:v>
                </c:pt>
                <c:pt idx="51">
                  <c:v>0.55913676218125585</c:v>
                </c:pt>
                <c:pt idx="52">
                  <c:v>0.40375944561384519</c:v>
                </c:pt>
                <c:pt idx="53">
                  <c:v>0.54451680929957824</c:v>
                </c:pt>
                <c:pt idx="54">
                  <c:v>0.53568222660536702</c:v>
                </c:pt>
                <c:pt idx="55">
                  <c:v>0.68977320534190145</c:v>
                </c:pt>
                <c:pt idx="56">
                  <c:v>0.51201690066405336</c:v>
                </c:pt>
                <c:pt idx="57">
                  <c:v>0.61497729556130565</c:v>
                </c:pt>
                <c:pt idx="58">
                  <c:v>0.46046590905922385</c:v>
                </c:pt>
                <c:pt idx="59">
                  <c:v>0.51110047201020581</c:v>
                </c:pt>
                <c:pt idx="60">
                  <c:v>0.50649584277412774</c:v>
                </c:pt>
                <c:pt idx="61">
                  <c:v>0.79890347652461635</c:v>
                </c:pt>
                <c:pt idx="62">
                  <c:v>0.68622945675911018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00-484F-9C35-8C85F666C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Cl/Fe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datering'!$H$1</c:f>
              <c:strCache>
                <c:ptCount val="1"/>
                <c:pt idx="0">
                  <c:v>Cl/Fe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datering'!$H$2:$H$64</c:f>
              <c:numCache>
                <c:formatCode>0.00</c:formatCode>
                <c:ptCount val="63"/>
                <c:pt idx="0">
                  <c:v>0.72295891706963167</c:v>
                </c:pt>
                <c:pt idx="1">
                  <c:v>0.68504402655117547</c:v>
                </c:pt>
                <c:pt idx="2">
                  <c:v>0.68206564092708999</c:v>
                </c:pt>
                <c:pt idx="3">
                  <c:v>0.69090836748718121</c:v>
                </c:pt>
                <c:pt idx="4">
                  <c:v>0.69938210495293263</c:v>
                </c:pt>
                <c:pt idx="5">
                  <c:v>0.69173080749804927</c:v>
                </c:pt>
                <c:pt idx="6">
                  <c:v>0.63717480681224892</c:v>
                </c:pt>
                <c:pt idx="7">
                  <c:v>0.66214979229911053</c:v>
                </c:pt>
                <c:pt idx="8">
                  <c:v>0.65755146589200086</c:v>
                </c:pt>
                <c:pt idx="9">
                  <c:v>0.65332944091494816</c:v>
                </c:pt>
                <c:pt idx="10">
                  <c:v>0.6592456468436737</c:v>
                </c:pt>
                <c:pt idx="11">
                  <c:v>0.63472766380621592</c:v>
                </c:pt>
                <c:pt idx="12">
                  <c:v>0.60879383583470059</c:v>
                </c:pt>
                <c:pt idx="13">
                  <c:v>0.64445488978613485</c:v>
                </c:pt>
                <c:pt idx="14">
                  <c:v>0.66648680686281092</c:v>
                </c:pt>
                <c:pt idx="15">
                  <c:v>0.66589725605379824</c:v>
                </c:pt>
                <c:pt idx="16">
                  <c:v>0.6680741433180547</c:v>
                </c:pt>
                <c:pt idx="17">
                  <c:v>0.70692016446419892</c:v>
                </c:pt>
                <c:pt idx="18">
                  <c:v>0.69966196274246628</c:v>
                </c:pt>
                <c:pt idx="19">
                  <c:v>0.68317774678886745</c:v>
                </c:pt>
                <c:pt idx="20">
                  <c:v>0.68903275747362802</c:v>
                </c:pt>
                <c:pt idx="21">
                  <c:v>0.7210596012234799</c:v>
                </c:pt>
                <c:pt idx="22">
                  <c:v>0.69758260502915115</c:v>
                </c:pt>
                <c:pt idx="23">
                  <c:v>0.75224024747218221</c:v>
                </c:pt>
                <c:pt idx="24">
                  <c:v>0.67736843201629859</c:v>
                </c:pt>
                <c:pt idx="25">
                  <c:v>0.6592451749740933</c:v>
                </c:pt>
                <c:pt idx="26">
                  <c:v>0.6498036087485427</c:v>
                </c:pt>
                <c:pt idx="27">
                  <c:v>0.67355164571099602</c:v>
                </c:pt>
                <c:pt idx="28">
                  <c:v>0.71119250569991987</c:v>
                </c:pt>
                <c:pt idx="29">
                  <c:v>0.70485466329116597</c:v>
                </c:pt>
                <c:pt idx="30">
                  <c:v>0.67971654294662109</c:v>
                </c:pt>
                <c:pt idx="31">
                  <c:v>0.69776932799786995</c:v>
                </c:pt>
                <c:pt idx="32">
                  <c:v>0.70563784558369513</c:v>
                </c:pt>
                <c:pt idx="33">
                  <c:v>0.68375808372948055</c:v>
                </c:pt>
                <c:pt idx="34">
                  <c:v>0.66492795130723903</c:v>
                </c:pt>
                <c:pt idx="35">
                  <c:v>0.66791910646546404</c:v>
                </c:pt>
                <c:pt idx="36">
                  <c:v>0.67035748970000719</c:v>
                </c:pt>
                <c:pt idx="37">
                  <c:v>0.654817440178036</c:v>
                </c:pt>
                <c:pt idx="38">
                  <c:v>0.64080631835705093</c:v>
                </c:pt>
                <c:pt idx="39">
                  <c:v>0.68859086561806182</c:v>
                </c:pt>
                <c:pt idx="40">
                  <c:v>0.72418701009341802</c:v>
                </c:pt>
                <c:pt idx="41">
                  <c:v>0.7021864625179457</c:v>
                </c:pt>
                <c:pt idx="42">
                  <c:v>0.71262614083113385</c:v>
                </c:pt>
                <c:pt idx="43">
                  <c:v>0.71916150080659202</c:v>
                </c:pt>
                <c:pt idx="44">
                  <c:v>0.72614186491453225</c:v>
                </c:pt>
                <c:pt idx="45">
                  <c:v>0.72583888727820345</c:v>
                </c:pt>
                <c:pt idx="46">
                  <c:v>0.67325826892967167</c:v>
                </c:pt>
                <c:pt idx="47">
                  <c:v>0.68835706322385992</c:v>
                </c:pt>
                <c:pt idx="48">
                  <c:v>0.66649402704562477</c:v>
                </c:pt>
                <c:pt idx="49">
                  <c:v>0.66147910356027728</c:v>
                </c:pt>
                <c:pt idx="50">
                  <c:v>0.72277388510918905</c:v>
                </c:pt>
                <c:pt idx="51">
                  <c:v>0.70826340163926871</c:v>
                </c:pt>
                <c:pt idx="52">
                  <c:v>0.70219723754315955</c:v>
                </c:pt>
                <c:pt idx="53">
                  <c:v>0.70671973622773909</c:v>
                </c:pt>
                <c:pt idx="54">
                  <c:v>0.70864742081879262</c:v>
                </c:pt>
                <c:pt idx="55">
                  <c:v>0.76659950358352258</c:v>
                </c:pt>
                <c:pt idx="56">
                  <c:v>0.73841053346892038</c:v>
                </c:pt>
                <c:pt idx="57">
                  <c:v>0.83477859413700783</c:v>
                </c:pt>
                <c:pt idx="58">
                  <c:v>0.74503322331351973</c:v>
                </c:pt>
                <c:pt idx="59">
                  <c:v>0.74875946798408854</c:v>
                </c:pt>
                <c:pt idx="60">
                  <c:v>0.70946690825221181</c:v>
                </c:pt>
                <c:pt idx="61">
                  <c:v>0.84478567181201192</c:v>
                </c:pt>
                <c:pt idx="62">
                  <c:v>0.85449090997766608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96-5845-9916-3DA13C31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9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Ar/Fe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datering'!$I$1</c:f>
              <c:strCache>
                <c:ptCount val="1"/>
                <c:pt idx="0">
                  <c:v>Ar/Fe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datering'!$I$2:$I$64</c:f>
              <c:numCache>
                <c:formatCode>0.00</c:formatCode>
                <c:ptCount val="63"/>
                <c:pt idx="0">
                  <c:v>0.66711313190373134</c:v>
                </c:pt>
                <c:pt idx="1">
                  <c:v>0.64616510418907547</c:v>
                </c:pt>
                <c:pt idx="2">
                  <c:v>0.72794696866348918</c:v>
                </c:pt>
                <c:pt idx="3">
                  <c:v>0.71857528876992782</c:v>
                </c:pt>
                <c:pt idx="4">
                  <c:v>0.74152979565225008</c:v>
                </c:pt>
                <c:pt idx="5">
                  <c:v>0.76402359343560888</c:v>
                </c:pt>
                <c:pt idx="6">
                  <c:v>0.71465044715537296</c:v>
                </c:pt>
                <c:pt idx="7">
                  <c:v>0.77069328085367916</c:v>
                </c:pt>
                <c:pt idx="8">
                  <c:v>0.65261917183735585</c:v>
                </c:pt>
                <c:pt idx="9">
                  <c:v>0.79168613766612861</c:v>
                </c:pt>
                <c:pt idx="10">
                  <c:v>0.69685067010533308</c:v>
                </c:pt>
                <c:pt idx="11">
                  <c:v>0.73810443246983204</c:v>
                </c:pt>
                <c:pt idx="12">
                  <c:v>0.69472694813888913</c:v>
                </c:pt>
                <c:pt idx="13">
                  <c:v>0.64281862210336027</c:v>
                </c:pt>
                <c:pt idx="14">
                  <c:v>0.71105136200892594</c:v>
                </c:pt>
                <c:pt idx="15">
                  <c:v>0.6687018950450494</c:v>
                </c:pt>
                <c:pt idx="16">
                  <c:v>0.72153949461038869</c:v>
                </c:pt>
                <c:pt idx="17">
                  <c:v>0.66951869754556703</c:v>
                </c:pt>
                <c:pt idx="18">
                  <c:v>0.66134790375422914</c:v>
                </c:pt>
                <c:pt idx="19">
                  <c:v>0.72233858286457486</c:v>
                </c:pt>
                <c:pt idx="20">
                  <c:v>0.708643963751314</c:v>
                </c:pt>
                <c:pt idx="21">
                  <c:v>0.69446418230477502</c:v>
                </c:pt>
                <c:pt idx="22">
                  <c:v>0.65860516916562162</c:v>
                </c:pt>
                <c:pt idx="23">
                  <c:v>0.69119126486682125</c:v>
                </c:pt>
                <c:pt idx="24">
                  <c:v>0.70068490256623928</c:v>
                </c:pt>
                <c:pt idx="25">
                  <c:v>0.73060938716027135</c:v>
                </c:pt>
                <c:pt idx="26">
                  <c:v>0.75657343539269539</c:v>
                </c:pt>
                <c:pt idx="27">
                  <c:v>0.75018217618480942</c:v>
                </c:pt>
                <c:pt idx="28">
                  <c:v>0.70150675922853156</c:v>
                </c:pt>
                <c:pt idx="29">
                  <c:v>0.71784790021145461</c:v>
                </c:pt>
                <c:pt idx="30">
                  <c:v>0.6997129655194978</c:v>
                </c:pt>
                <c:pt idx="31">
                  <c:v>0.72845372819837095</c:v>
                </c:pt>
                <c:pt idx="32">
                  <c:v>0.69170049686856305</c:v>
                </c:pt>
                <c:pt idx="33">
                  <c:v>0.76619104645699854</c:v>
                </c:pt>
                <c:pt idx="34">
                  <c:v>0.76303240555168339</c:v>
                </c:pt>
                <c:pt idx="35">
                  <c:v>0.77096384378050753</c:v>
                </c:pt>
                <c:pt idx="36">
                  <c:v>0.69731849128462908</c:v>
                </c:pt>
                <c:pt idx="37">
                  <c:v>0.75431523556096525</c:v>
                </c:pt>
                <c:pt idx="38">
                  <c:v>0.70438199497234755</c:v>
                </c:pt>
                <c:pt idx="39">
                  <c:v>0.62392926945100113</c:v>
                </c:pt>
                <c:pt idx="40">
                  <c:v>0.71725601912962333</c:v>
                </c:pt>
                <c:pt idx="41">
                  <c:v>0.76126217522738027</c:v>
                </c:pt>
                <c:pt idx="42">
                  <c:v>0.70393836317550273</c:v>
                </c:pt>
                <c:pt idx="43">
                  <c:v>0.69913903410371581</c:v>
                </c:pt>
                <c:pt idx="44">
                  <c:v>0.74582053414975846</c:v>
                </c:pt>
                <c:pt idx="45">
                  <c:v>0.77530810162407326</c:v>
                </c:pt>
                <c:pt idx="46">
                  <c:v>0.65336736391140171</c:v>
                </c:pt>
                <c:pt idx="47">
                  <c:v>0.68014473439056888</c:v>
                </c:pt>
                <c:pt idx="48">
                  <c:v>0.73470003216846713</c:v>
                </c:pt>
                <c:pt idx="49">
                  <c:v>0.69649461219666409</c:v>
                </c:pt>
                <c:pt idx="50">
                  <c:v>0.7077440074445952</c:v>
                </c:pt>
                <c:pt idx="51">
                  <c:v>0.78729238405116886</c:v>
                </c:pt>
                <c:pt idx="52">
                  <c:v>0.6820413800733045</c:v>
                </c:pt>
                <c:pt idx="53">
                  <c:v>0.73630270167869605</c:v>
                </c:pt>
                <c:pt idx="54">
                  <c:v>0.70314081392039662</c:v>
                </c:pt>
                <c:pt idx="55">
                  <c:v>0.71499003414970674</c:v>
                </c:pt>
                <c:pt idx="56">
                  <c:v>0.78434982898253502</c:v>
                </c:pt>
                <c:pt idx="57">
                  <c:v>0.78308223118942144</c:v>
                </c:pt>
                <c:pt idx="58">
                  <c:v>0.82682402877273287</c:v>
                </c:pt>
                <c:pt idx="59">
                  <c:v>0.90421280254323766</c:v>
                </c:pt>
                <c:pt idx="60">
                  <c:v>0.79026176463336706</c:v>
                </c:pt>
                <c:pt idx="61">
                  <c:v>0.85819343077970056</c:v>
                </c:pt>
                <c:pt idx="62">
                  <c:v>0.80771412453950187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39-374E-B09A-9DB99570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3000000000000000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K/Fe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datering'!$J$1</c:f>
              <c:strCache>
                <c:ptCount val="1"/>
                <c:pt idx="0">
                  <c:v>K/Fe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datering'!$J$2:$J$64</c:f>
              <c:numCache>
                <c:formatCode>0.00</c:formatCode>
                <c:ptCount val="63"/>
                <c:pt idx="0">
                  <c:v>0.85653785522317116</c:v>
                </c:pt>
                <c:pt idx="1">
                  <c:v>0.89218168067816506</c:v>
                </c:pt>
                <c:pt idx="2">
                  <c:v>0.89388177703767369</c:v>
                </c:pt>
                <c:pt idx="3">
                  <c:v>0.90866311389921639</c:v>
                </c:pt>
                <c:pt idx="4">
                  <c:v>0.90338713969688944</c:v>
                </c:pt>
                <c:pt idx="5">
                  <c:v>0.89975890397633962</c:v>
                </c:pt>
                <c:pt idx="6">
                  <c:v>0.91675598745044251</c:v>
                </c:pt>
                <c:pt idx="7">
                  <c:v>0.91825342762495255</c:v>
                </c:pt>
                <c:pt idx="8">
                  <c:v>0.9155240410956127</c:v>
                </c:pt>
                <c:pt idx="9">
                  <c:v>0.92873139014643458</c:v>
                </c:pt>
                <c:pt idx="10">
                  <c:v>0.90366809414961702</c:v>
                </c:pt>
                <c:pt idx="11">
                  <c:v>0.92167576280592289</c:v>
                </c:pt>
                <c:pt idx="12">
                  <c:v>0.92888499351421339</c:v>
                </c:pt>
                <c:pt idx="13">
                  <c:v>0.90704173500944751</c:v>
                </c:pt>
                <c:pt idx="14">
                  <c:v>0.90211852551092075</c:v>
                </c:pt>
                <c:pt idx="15">
                  <c:v>0.89576607707868894</c:v>
                </c:pt>
                <c:pt idx="16">
                  <c:v>0.90483846569690685</c:v>
                </c:pt>
                <c:pt idx="17">
                  <c:v>0.87560266345381366</c:v>
                </c:pt>
                <c:pt idx="18">
                  <c:v>0.89759622061753919</c:v>
                </c:pt>
                <c:pt idx="19">
                  <c:v>0.90685106026088591</c:v>
                </c:pt>
                <c:pt idx="20">
                  <c:v>0.9242891205245799</c:v>
                </c:pt>
                <c:pt idx="21">
                  <c:v>0.88021269943967795</c:v>
                </c:pt>
                <c:pt idx="22">
                  <c:v>0.86998967688531548</c:v>
                </c:pt>
                <c:pt idx="23">
                  <c:v>0.89710758257277268</c:v>
                </c:pt>
                <c:pt idx="24">
                  <c:v>0.92580341286149381</c:v>
                </c:pt>
                <c:pt idx="25">
                  <c:v>0.90054187669142072</c:v>
                </c:pt>
                <c:pt idx="26">
                  <c:v>0.92702827185137004</c:v>
                </c:pt>
                <c:pt idx="27">
                  <c:v>0.89611977217734196</c:v>
                </c:pt>
                <c:pt idx="28">
                  <c:v>0.91353010359240749</c:v>
                </c:pt>
                <c:pt idx="29">
                  <c:v>0.87361341256268532</c:v>
                </c:pt>
                <c:pt idx="30">
                  <c:v>0.8995357424414937</c:v>
                </c:pt>
                <c:pt idx="31">
                  <c:v>0.89479080017852441</c:v>
                </c:pt>
                <c:pt idx="32">
                  <c:v>0.9029603000117451</c:v>
                </c:pt>
                <c:pt idx="33">
                  <c:v>0.89354978294748888</c:v>
                </c:pt>
                <c:pt idx="34">
                  <c:v>0.91766148708537632</c:v>
                </c:pt>
                <c:pt idx="35">
                  <c:v>0.9073153009509316</c:v>
                </c:pt>
                <c:pt idx="36">
                  <c:v>0.90631304658554313</c:v>
                </c:pt>
                <c:pt idx="37">
                  <c:v>0.90149367256124291</c:v>
                </c:pt>
                <c:pt idx="38">
                  <c:v>0.90121188737674773</c:v>
                </c:pt>
                <c:pt idx="39">
                  <c:v>0.89074933004444845</c:v>
                </c:pt>
                <c:pt idx="40">
                  <c:v>0.85944348875683363</c:v>
                </c:pt>
                <c:pt idx="41">
                  <c:v>0.88715751422123501</c:v>
                </c:pt>
                <c:pt idx="42">
                  <c:v>0.86312150562799894</c:v>
                </c:pt>
                <c:pt idx="43">
                  <c:v>0.87108447902258168</c:v>
                </c:pt>
                <c:pt idx="44">
                  <c:v>0.82905894823837323</c:v>
                </c:pt>
                <c:pt idx="45">
                  <c:v>0.82994571959939711</c:v>
                </c:pt>
                <c:pt idx="46">
                  <c:v>0.8634205501719372</c:v>
                </c:pt>
                <c:pt idx="47">
                  <c:v>0.87284220261884116</c:v>
                </c:pt>
                <c:pt idx="48">
                  <c:v>0.91526651221846933</c:v>
                </c:pt>
                <c:pt idx="49">
                  <c:v>0.90128728631872213</c:v>
                </c:pt>
                <c:pt idx="50">
                  <c:v>0.89208696283743572</c:v>
                </c:pt>
                <c:pt idx="51">
                  <c:v>0.88821361568045243</c:v>
                </c:pt>
                <c:pt idx="52">
                  <c:v>0.87637912357253567</c:v>
                </c:pt>
                <c:pt idx="53">
                  <c:v>0.83024681818430057</c:v>
                </c:pt>
                <c:pt idx="54">
                  <c:v>0.85126193965812469</c:v>
                </c:pt>
                <c:pt idx="55">
                  <c:v>0.85196287103592749</c:v>
                </c:pt>
                <c:pt idx="56">
                  <c:v>0.86382817887977659</c:v>
                </c:pt>
                <c:pt idx="57">
                  <c:v>0.83975832291347208</c:v>
                </c:pt>
                <c:pt idx="58">
                  <c:v>0.84399084453831785</c:v>
                </c:pt>
                <c:pt idx="59">
                  <c:v>0.88616553397646525</c:v>
                </c:pt>
                <c:pt idx="60">
                  <c:v>0.85952198713969952</c:v>
                </c:pt>
                <c:pt idx="61">
                  <c:v>0.7993435068634851</c:v>
                </c:pt>
                <c:pt idx="62">
                  <c:v>0.80007314095245019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A7-7B44-8ED2-241317DA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8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Ca/Fe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datering'!$K$1</c:f>
              <c:strCache>
                <c:ptCount val="1"/>
                <c:pt idx="0">
                  <c:v>Ca/Fe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datering'!$K$2:$K$64</c:f>
              <c:numCache>
                <c:formatCode>0.00</c:formatCode>
                <c:ptCount val="63"/>
                <c:pt idx="0">
                  <c:v>0.7553129153499637</c:v>
                </c:pt>
                <c:pt idx="1">
                  <c:v>0.76938158090903275</c:v>
                </c:pt>
                <c:pt idx="2">
                  <c:v>0.84641371061082504</c:v>
                </c:pt>
                <c:pt idx="3">
                  <c:v>0.85287487912177828</c:v>
                </c:pt>
                <c:pt idx="4">
                  <c:v>0.86928342892966093</c:v>
                </c:pt>
                <c:pt idx="5">
                  <c:v>0.82214815765227167</c:v>
                </c:pt>
                <c:pt idx="6">
                  <c:v>0.84534913353582086</c:v>
                </c:pt>
                <c:pt idx="7">
                  <c:v>0.86053544927272174</c:v>
                </c:pt>
                <c:pt idx="8">
                  <c:v>0.88367428385856039</c:v>
                </c:pt>
                <c:pt idx="9">
                  <c:v>0.8918957710786749</c:v>
                </c:pt>
                <c:pt idx="10">
                  <c:v>0.90905052620631754</c:v>
                </c:pt>
                <c:pt idx="11">
                  <c:v>0.87831990703767582</c:v>
                </c:pt>
                <c:pt idx="12">
                  <c:v>0.89270562980482426</c:v>
                </c:pt>
                <c:pt idx="13">
                  <c:v>0.87229165857055124</c:v>
                </c:pt>
                <c:pt idx="14">
                  <c:v>0.8252251455585411</c:v>
                </c:pt>
                <c:pt idx="15">
                  <c:v>0.86060064992179108</c:v>
                </c:pt>
                <c:pt idx="16">
                  <c:v>0.87944689168871548</c:v>
                </c:pt>
                <c:pt idx="17">
                  <c:v>0.88831924846127541</c:v>
                </c:pt>
                <c:pt idx="18">
                  <c:v>0.8569320334012156</c:v>
                </c:pt>
                <c:pt idx="19">
                  <c:v>0.85920913965819157</c:v>
                </c:pt>
                <c:pt idx="20">
                  <c:v>0.84272941077602825</c:v>
                </c:pt>
                <c:pt idx="21">
                  <c:v>0.82601893311348973</c:v>
                </c:pt>
                <c:pt idx="22">
                  <c:v>0.84667835544136882</c:v>
                </c:pt>
                <c:pt idx="23">
                  <c:v>0.88023421923460954</c:v>
                </c:pt>
                <c:pt idx="24">
                  <c:v>0.90563228893785142</c:v>
                </c:pt>
                <c:pt idx="25">
                  <c:v>0.88693822341415784</c:v>
                </c:pt>
                <c:pt idx="26">
                  <c:v>0.85038862762936773</c:v>
                </c:pt>
                <c:pt idx="27">
                  <c:v>0.85625296034538534</c:v>
                </c:pt>
                <c:pt idx="28">
                  <c:v>0.84040369364951428</c:v>
                </c:pt>
                <c:pt idx="29">
                  <c:v>0.84426220186078671</c:v>
                </c:pt>
                <c:pt idx="30">
                  <c:v>0.83012064240992112</c:v>
                </c:pt>
                <c:pt idx="31">
                  <c:v>0.7587195506203176</c:v>
                </c:pt>
                <c:pt idx="32">
                  <c:v>0.80091729666277833</c:v>
                </c:pt>
                <c:pt idx="33">
                  <c:v>0.80537494635008255</c:v>
                </c:pt>
                <c:pt idx="34">
                  <c:v>0.78201746357929414</c:v>
                </c:pt>
                <c:pt idx="35">
                  <c:v>0.85386360390131733</c:v>
                </c:pt>
                <c:pt idx="36">
                  <c:v>0.80299366244388748</c:v>
                </c:pt>
                <c:pt idx="37">
                  <c:v>0.81258863159531847</c:v>
                </c:pt>
                <c:pt idx="38">
                  <c:v>0.81244338187802345</c:v>
                </c:pt>
                <c:pt idx="39">
                  <c:v>0.77791712587205009</c:v>
                </c:pt>
                <c:pt idx="40">
                  <c:v>0.80586625616942431</c:v>
                </c:pt>
                <c:pt idx="41">
                  <c:v>0.80660974223977855</c:v>
                </c:pt>
                <c:pt idx="42">
                  <c:v>0.83298888873793386</c:v>
                </c:pt>
                <c:pt idx="43">
                  <c:v>0.80152903800747244</c:v>
                </c:pt>
                <c:pt idx="44">
                  <c:v>0.8264422729531743</c:v>
                </c:pt>
                <c:pt idx="45">
                  <c:v>0.80670720857480072</c:v>
                </c:pt>
                <c:pt idx="46">
                  <c:v>0.85455724030293179</c:v>
                </c:pt>
                <c:pt idx="47">
                  <c:v>0.89143238720474616</c:v>
                </c:pt>
                <c:pt idx="48">
                  <c:v>0.88489090919142988</c:v>
                </c:pt>
                <c:pt idx="49">
                  <c:v>0.77842645244768971</c:v>
                </c:pt>
                <c:pt idx="50">
                  <c:v>0.78412016392566497</c:v>
                </c:pt>
                <c:pt idx="51">
                  <c:v>0.76896935241202002</c:v>
                </c:pt>
                <c:pt idx="52">
                  <c:v>0.81594199843065129</c:v>
                </c:pt>
                <c:pt idx="53">
                  <c:v>0.85268772400398196</c:v>
                </c:pt>
                <c:pt idx="54">
                  <c:v>0.82823419637044249</c:v>
                </c:pt>
                <c:pt idx="55">
                  <c:v>0.78631631235681532</c:v>
                </c:pt>
                <c:pt idx="56">
                  <c:v>0.76357889914920951</c:v>
                </c:pt>
                <c:pt idx="57">
                  <c:v>0.74444474596515464</c:v>
                </c:pt>
                <c:pt idx="58">
                  <c:v>0.77201413013522302</c:v>
                </c:pt>
                <c:pt idx="59">
                  <c:v>0.72303974328140308</c:v>
                </c:pt>
                <c:pt idx="60">
                  <c:v>0.71127800851839085</c:v>
                </c:pt>
                <c:pt idx="61">
                  <c:v>0.68314931335279405</c:v>
                </c:pt>
                <c:pt idx="62">
                  <c:v>0.75751945572199419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6E-9548-98B6-E82ED3E35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60000000000000009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Ti/Fe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datering'!$L$1</c:f>
              <c:strCache>
                <c:ptCount val="1"/>
                <c:pt idx="0">
                  <c:v>Ti/Fe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datering'!$L$2:$L$64</c:f>
              <c:numCache>
                <c:formatCode>0.00</c:formatCode>
                <c:ptCount val="63"/>
                <c:pt idx="0">
                  <c:v>0.77319721457490365</c:v>
                </c:pt>
                <c:pt idx="1">
                  <c:v>0.78225760430583857</c:v>
                </c:pt>
                <c:pt idx="2">
                  <c:v>0.88242973555166349</c:v>
                </c:pt>
                <c:pt idx="3">
                  <c:v>0.78631940643018527</c:v>
                </c:pt>
                <c:pt idx="4">
                  <c:v>0.84464817938864445</c:v>
                </c:pt>
                <c:pt idx="5">
                  <c:v>0.79461875889850575</c:v>
                </c:pt>
                <c:pt idx="6">
                  <c:v>0.80900136771483644</c:v>
                </c:pt>
                <c:pt idx="7">
                  <c:v>0.82107907276506875</c:v>
                </c:pt>
                <c:pt idx="8">
                  <c:v>0.86466725809205336</c:v>
                </c:pt>
                <c:pt idx="9">
                  <c:v>0.83343452909512483</c:v>
                </c:pt>
                <c:pt idx="10">
                  <c:v>0.80179343810363846</c:v>
                </c:pt>
                <c:pt idx="11">
                  <c:v>0.81755076302230711</c:v>
                </c:pt>
                <c:pt idx="12">
                  <c:v>0.81776178129452748</c:v>
                </c:pt>
                <c:pt idx="13">
                  <c:v>0.84085929559107897</c:v>
                </c:pt>
                <c:pt idx="14">
                  <c:v>0.82266148700980801</c:v>
                </c:pt>
                <c:pt idx="15">
                  <c:v>0.83665656619787787</c:v>
                </c:pt>
                <c:pt idx="16">
                  <c:v>0.83556124864098147</c:v>
                </c:pt>
                <c:pt idx="17">
                  <c:v>0.86564829512815711</c:v>
                </c:pt>
                <c:pt idx="18">
                  <c:v>0.83636172008903586</c:v>
                </c:pt>
                <c:pt idx="19">
                  <c:v>0.82757843070751291</c:v>
                </c:pt>
                <c:pt idx="20">
                  <c:v>0.81195009677267671</c:v>
                </c:pt>
                <c:pt idx="21">
                  <c:v>0.85435113738575041</c:v>
                </c:pt>
                <c:pt idx="22">
                  <c:v>0.86925025509535137</c:v>
                </c:pt>
                <c:pt idx="23">
                  <c:v>0.84654919592750011</c:v>
                </c:pt>
                <c:pt idx="24">
                  <c:v>0.87161613366071866</c:v>
                </c:pt>
                <c:pt idx="25">
                  <c:v>0.88089653345591779</c:v>
                </c:pt>
                <c:pt idx="26">
                  <c:v>0.85469758211400371</c:v>
                </c:pt>
                <c:pt idx="27">
                  <c:v>0.83283186168898526</c:v>
                </c:pt>
                <c:pt idx="28">
                  <c:v>0.85727859065792544</c:v>
                </c:pt>
                <c:pt idx="29">
                  <c:v>0.8095827575699428</c:v>
                </c:pt>
                <c:pt idx="30">
                  <c:v>0.82662393595920991</c:v>
                </c:pt>
                <c:pt idx="31">
                  <c:v>0.8169324303215324</c:v>
                </c:pt>
                <c:pt idx="32">
                  <c:v>0.81316198907097359</c:v>
                </c:pt>
                <c:pt idx="33">
                  <c:v>0.82004166390011224</c:v>
                </c:pt>
                <c:pt idx="34">
                  <c:v>0.85732570503713013</c:v>
                </c:pt>
                <c:pt idx="35">
                  <c:v>0.83068940841209449</c:v>
                </c:pt>
                <c:pt idx="36">
                  <c:v>0.82617445068161699</c:v>
                </c:pt>
                <c:pt idx="37">
                  <c:v>0.83929827629803011</c:v>
                </c:pt>
                <c:pt idx="38">
                  <c:v>0.8133030095684276</c:v>
                </c:pt>
                <c:pt idx="39">
                  <c:v>0.8224142569923405</c:v>
                </c:pt>
                <c:pt idx="40">
                  <c:v>0.81452674142048631</c:v>
                </c:pt>
                <c:pt idx="41">
                  <c:v>0.82290459680228412</c:v>
                </c:pt>
                <c:pt idx="42">
                  <c:v>0.83839873171402302</c:v>
                </c:pt>
                <c:pt idx="43">
                  <c:v>0.86682873546132411</c:v>
                </c:pt>
                <c:pt idx="44">
                  <c:v>0.80319124894666627</c:v>
                </c:pt>
                <c:pt idx="45">
                  <c:v>0.79344751239713385</c:v>
                </c:pt>
                <c:pt idx="46">
                  <c:v>0.80435694210800013</c:v>
                </c:pt>
                <c:pt idx="47">
                  <c:v>0.83075228964223202</c:v>
                </c:pt>
                <c:pt idx="48">
                  <c:v>0.83391995071774794</c:v>
                </c:pt>
                <c:pt idx="49">
                  <c:v>0.80565481520794013</c:v>
                </c:pt>
                <c:pt idx="50">
                  <c:v>0.81118369507991461</c:v>
                </c:pt>
                <c:pt idx="51">
                  <c:v>0.81563619903249707</c:v>
                </c:pt>
                <c:pt idx="52">
                  <c:v>0.81861530000095795</c:v>
                </c:pt>
                <c:pt idx="53">
                  <c:v>0.81953545476694134</c:v>
                </c:pt>
                <c:pt idx="54">
                  <c:v>0.7833063517996155</c:v>
                </c:pt>
                <c:pt idx="55">
                  <c:v>0.79526880009314938</c:v>
                </c:pt>
                <c:pt idx="56">
                  <c:v>0.79320676823997238</c:v>
                </c:pt>
                <c:pt idx="57">
                  <c:v>0.75494972998103393</c:v>
                </c:pt>
                <c:pt idx="58">
                  <c:v>0.77079648067272499</c:v>
                </c:pt>
                <c:pt idx="59">
                  <c:v>0.82404678923228225</c:v>
                </c:pt>
                <c:pt idx="60">
                  <c:v>0.83211997522460845</c:v>
                </c:pt>
                <c:pt idx="61">
                  <c:v>0.73257496979319858</c:v>
                </c:pt>
                <c:pt idx="62">
                  <c:v>0.79363673099022713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3-FB40-A26D-F5B0AAAC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V/Fe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datering'!$M$1</c:f>
              <c:strCache>
                <c:ptCount val="1"/>
                <c:pt idx="0">
                  <c:v>V/Fe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datering'!$M$2:$M$64</c:f>
              <c:numCache>
                <c:formatCode>0.00</c:formatCode>
                <c:ptCount val="63"/>
                <c:pt idx="0">
                  <c:v>0.62131139450760409</c:v>
                </c:pt>
                <c:pt idx="1">
                  <c:v>0.600881281277312</c:v>
                </c:pt>
                <c:pt idx="2">
                  <c:v>0.60140071871911949</c:v>
                </c:pt>
                <c:pt idx="3">
                  <c:v>0.44357169455298678</c:v>
                </c:pt>
                <c:pt idx="4">
                  <c:v>0.55594544110915967</c:v>
                </c:pt>
                <c:pt idx="5">
                  <c:v>0.51990754391725313</c:v>
                </c:pt>
                <c:pt idx="6">
                  <c:v>0.52800442101921408</c:v>
                </c:pt>
                <c:pt idx="7">
                  <c:v>0.53540286025367423</c:v>
                </c:pt>
                <c:pt idx="8">
                  <c:v>0.47065326202561775</c:v>
                </c:pt>
                <c:pt idx="9">
                  <c:v>0.65314531404982779</c:v>
                </c:pt>
                <c:pt idx="10">
                  <c:v>0.58069743940369822</c:v>
                </c:pt>
                <c:pt idx="11">
                  <c:v>0.52062898076746955</c:v>
                </c:pt>
                <c:pt idx="12">
                  <c:v>0.47897500940512011</c:v>
                </c:pt>
                <c:pt idx="13">
                  <c:v>0.44805229027860544</c:v>
                </c:pt>
                <c:pt idx="14">
                  <c:v>0.52018504031987434</c:v>
                </c:pt>
                <c:pt idx="15">
                  <c:v>0.56574283794303104</c:v>
                </c:pt>
                <c:pt idx="16">
                  <c:v>0.45900138468414575</c:v>
                </c:pt>
                <c:pt idx="17">
                  <c:v>0.46709754322337049</c:v>
                </c:pt>
                <c:pt idx="18">
                  <c:v>0.59076415372205227</c:v>
                </c:pt>
                <c:pt idx="19">
                  <c:v>0.57679394111882931</c:v>
                </c:pt>
                <c:pt idx="20">
                  <c:v>0.66110581051666106</c:v>
                </c:pt>
                <c:pt idx="21">
                  <c:v>0.55555975532306801</c:v>
                </c:pt>
                <c:pt idx="22">
                  <c:v>0.52774810685865003</c:v>
                </c:pt>
                <c:pt idx="23">
                  <c:v>0.6664397690701811</c:v>
                </c:pt>
                <c:pt idx="24">
                  <c:v>0.47918085938360216</c:v>
                </c:pt>
                <c:pt idx="25">
                  <c:v>0.61241905953928577</c:v>
                </c:pt>
                <c:pt idx="26">
                  <c:v>0.55898429070240474</c:v>
                </c:pt>
                <c:pt idx="27">
                  <c:v>0.58126036292860672</c:v>
                </c:pt>
                <c:pt idx="28">
                  <c:v>0.55467732809105785</c:v>
                </c:pt>
                <c:pt idx="29">
                  <c:v>0.47497482403052793</c:v>
                </c:pt>
                <c:pt idx="30">
                  <c:v>0.57066737300180725</c:v>
                </c:pt>
                <c:pt idx="31">
                  <c:v>0.54476202246788075</c:v>
                </c:pt>
                <c:pt idx="32">
                  <c:v>0.63940174391120719</c:v>
                </c:pt>
                <c:pt idx="33">
                  <c:v>0.61379784085202649</c:v>
                </c:pt>
                <c:pt idx="34">
                  <c:v>0.61098378544617282</c:v>
                </c:pt>
                <c:pt idx="35">
                  <c:v>0.58474838304217813</c:v>
                </c:pt>
                <c:pt idx="36">
                  <c:v>0.52193121086714456</c:v>
                </c:pt>
                <c:pt idx="37">
                  <c:v>0.56572878167321994</c:v>
                </c:pt>
                <c:pt idx="38">
                  <c:v>0.61140719169077629</c:v>
                </c:pt>
                <c:pt idx="39">
                  <c:v>0.72236053571717651</c:v>
                </c:pt>
                <c:pt idx="40">
                  <c:v>0.55175565670516813</c:v>
                </c:pt>
                <c:pt idx="41">
                  <c:v>0.5919500417509983</c:v>
                </c:pt>
                <c:pt idx="42">
                  <c:v>0.48924281106005563</c:v>
                </c:pt>
                <c:pt idx="43">
                  <c:v>0.54110377835354506</c:v>
                </c:pt>
                <c:pt idx="44">
                  <c:v>0.48211206936727125</c:v>
                </c:pt>
                <c:pt idx="45">
                  <c:v>0.56850968589251161</c:v>
                </c:pt>
                <c:pt idx="46">
                  <c:v>0.4800395223065464</c:v>
                </c:pt>
                <c:pt idx="47">
                  <c:v>0.57824351787185602</c:v>
                </c:pt>
                <c:pt idx="48">
                  <c:v>0.61245488851290353</c:v>
                </c:pt>
                <c:pt idx="49">
                  <c:v>0.55039922006792497</c:v>
                </c:pt>
                <c:pt idx="50">
                  <c:v>0.61214643080072795</c:v>
                </c:pt>
                <c:pt idx="51">
                  <c:v>0.50112047895081946</c:v>
                </c:pt>
                <c:pt idx="52">
                  <c:v>0.53626909891207908</c:v>
                </c:pt>
                <c:pt idx="53">
                  <c:v>0.52229229143933842</c:v>
                </c:pt>
                <c:pt idx="54">
                  <c:v>0.57417470332776155</c:v>
                </c:pt>
                <c:pt idx="55">
                  <c:v>0.53790535708362108</c:v>
                </c:pt>
                <c:pt idx="56">
                  <c:v>0.60529732692131311</c:v>
                </c:pt>
                <c:pt idx="57">
                  <c:v>0.60237959969850796</c:v>
                </c:pt>
                <c:pt idx="58">
                  <c:v>0.58565264192877353</c:v>
                </c:pt>
                <c:pt idx="59">
                  <c:v>0.51945451379178742</c:v>
                </c:pt>
                <c:pt idx="60">
                  <c:v>0.58503412922388609</c:v>
                </c:pt>
                <c:pt idx="61">
                  <c:v>0.56410793613026633</c:v>
                </c:pt>
                <c:pt idx="62">
                  <c:v>0.56880428760825541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61-574B-8354-B2E8DCE59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Nedbør</a:t>
            </a:r>
          </a:p>
          <a:p>
            <a:pPr>
              <a:defRPr sz="1000"/>
            </a:pPr>
            <a:r>
              <a:rPr lang="en-US" sz="1400"/>
              <a:t> (5</a:t>
            </a:r>
            <a:r>
              <a:rPr lang="en-US" sz="1400" baseline="0"/>
              <a:t> år</a:t>
            </a:r>
            <a:r>
              <a:rPr lang="en-US" sz="1400"/>
              <a:t> snitt)</a:t>
            </a:r>
            <a:r>
              <a:rPr lang="en-US" sz="10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Datering!$E$3</c:f>
              <c:strCache>
                <c:ptCount val="1"/>
                <c:pt idx="0">
                  <c:v>Nedbør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Datering!$E$4:$E$27</c:f>
              <c:numCache>
                <c:formatCode>0</c:formatCode>
                <c:ptCount val="24"/>
                <c:pt idx="0">
                  <c:v>1218.02</c:v>
                </c:pt>
                <c:pt idx="1">
                  <c:v>1158.0399999999997</c:v>
                </c:pt>
                <c:pt idx="2">
                  <c:v>1285.2999999999997</c:v>
                </c:pt>
                <c:pt idx="3">
                  <c:v>1018.6600000000001</c:v>
                </c:pt>
                <c:pt idx="4">
                  <c:v>1135.9000000000001</c:v>
                </c:pt>
                <c:pt idx="5">
                  <c:v>1292.08</c:v>
                </c:pt>
                <c:pt idx="6">
                  <c:v>1129.1999999999998</c:v>
                </c:pt>
                <c:pt idx="7">
                  <c:v>1129.56</c:v>
                </c:pt>
                <c:pt idx="8">
                  <c:v>1071.8</c:v>
                </c:pt>
                <c:pt idx="9">
                  <c:v>1072.32</c:v>
                </c:pt>
                <c:pt idx="10">
                  <c:v>1010.78</c:v>
                </c:pt>
                <c:pt idx="11">
                  <c:v>926.33999999999992</c:v>
                </c:pt>
                <c:pt idx="12">
                  <c:v>955.12000000000012</c:v>
                </c:pt>
                <c:pt idx="13">
                  <c:v>1033.4199999999998</c:v>
                </c:pt>
                <c:pt idx="14">
                  <c:v>1107.94</c:v>
                </c:pt>
                <c:pt idx="15">
                  <c:v>986.99999999999977</c:v>
                </c:pt>
                <c:pt idx="16">
                  <c:v>981.46</c:v>
                </c:pt>
                <c:pt idx="17">
                  <c:v>939.6</c:v>
                </c:pt>
                <c:pt idx="18">
                  <c:v>1046.02</c:v>
                </c:pt>
                <c:pt idx="19">
                  <c:v>1169.6400000000001</c:v>
                </c:pt>
                <c:pt idx="20">
                  <c:v>961.24</c:v>
                </c:pt>
                <c:pt idx="21">
                  <c:v>958.14</c:v>
                </c:pt>
                <c:pt idx="22">
                  <c:v>1085.26</c:v>
                </c:pt>
                <c:pt idx="23">
                  <c:v>953.43999999999994</c:v>
                </c:pt>
              </c:numCache>
            </c:numRef>
          </c:xVal>
          <c:yVal>
            <c:numRef>
              <c:f>Datering!$D$4:$D$27</c:f>
              <c:numCache>
                <c:formatCode>0</c:formatCode>
                <c:ptCount val="24"/>
                <c:pt idx="0">
                  <c:v>2017.5</c:v>
                </c:pt>
                <c:pt idx="1">
                  <c:v>2012.5</c:v>
                </c:pt>
                <c:pt idx="2">
                  <c:v>2007.5</c:v>
                </c:pt>
                <c:pt idx="3">
                  <c:v>2002.5</c:v>
                </c:pt>
                <c:pt idx="4">
                  <c:v>1997.5</c:v>
                </c:pt>
                <c:pt idx="5">
                  <c:v>1992.5</c:v>
                </c:pt>
                <c:pt idx="6">
                  <c:v>1987.5</c:v>
                </c:pt>
                <c:pt idx="7">
                  <c:v>1982.5</c:v>
                </c:pt>
                <c:pt idx="8">
                  <c:v>1977.5</c:v>
                </c:pt>
                <c:pt idx="9">
                  <c:v>1972.5</c:v>
                </c:pt>
                <c:pt idx="10">
                  <c:v>1967.5</c:v>
                </c:pt>
                <c:pt idx="11">
                  <c:v>1962.5</c:v>
                </c:pt>
                <c:pt idx="12">
                  <c:v>1957.5</c:v>
                </c:pt>
                <c:pt idx="13">
                  <c:v>1952.5</c:v>
                </c:pt>
                <c:pt idx="14">
                  <c:v>1947.5</c:v>
                </c:pt>
                <c:pt idx="15">
                  <c:v>1942.5</c:v>
                </c:pt>
                <c:pt idx="16">
                  <c:v>1937.5</c:v>
                </c:pt>
                <c:pt idx="17">
                  <c:v>1932.5</c:v>
                </c:pt>
                <c:pt idx="18">
                  <c:v>1927.5</c:v>
                </c:pt>
                <c:pt idx="19">
                  <c:v>1922.5</c:v>
                </c:pt>
                <c:pt idx="20">
                  <c:v>1917.5</c:v>
                </c:pt>
                <c:pt idx="21">
                  <c:v>1912.5</c:v>
                </c:pt>
                <c:pt idx="22">
                  <c:v>1907.5</c:v>
                </c:pt>
                <c:pt idx="23">
                  <c:v>1902.5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B5-7E41-B181-D115A1803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400"/>
          <c:min val="8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inorUnit val="100"/>
      </c:valAx>
      <c:valAx>
        <c:axId val="498401360"/>
        <c:scaling>
          <c:orientation val="minMax"/>
          <c:max val="2020"/>
          <c:min val="18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Cr/Fe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datering'!$N$1</c:f>
              <c:strCache>
                <c:ptCount val="1"/>
                <c:pt idx="0">
                  <c:v>Cr/Fe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datering'!$N$2:$N$64</c:f>
              <c:numCache>
                <c:formatCode>0.00</c:formatCode>
                <c:ptCount val="63"/>
                <c:pt idx="0">
                  <c:v>0.54745927791280347</c:v>
                </c:pt>
                <c:pt idx="1">
                  <c:v>0.45114932927529183</c:v>
                </c:pt>
                <c:pt idx="2">
                  <c:v>0.68568144448953672</c:v>
                </c:pt>
                <c:pt idx="3">
                  <c:v>0.57936700904365979</c:v>
                </c:pt>
                <c:pt idx="4">
                  <c:v>0.56152929555395814</c:v>
                </c:pt>
                <c:pt idx="5">
                  <c:v>0.52559780032843695</c:v>
                </c:pt>
                <c:pt idx="6">
                  <c:v>0.62088969730345522</c:v>
                </c:pt>
                <c:pt idx="7">
                  <c:v>0.6619214819247603</c:v>
                </c:pt>
                <c:pt idx="8">
                  <c:v>0.54542084140855018</c:v>
                </c:pt>
                <c:pt idx="9">
                  <c:v>0.55417341536412901</c:v>
                </c:pt>
                <c:pt idx="10">
                  <c:v>0.6554503998787089</c:v>
                </c:pt>
                <c:pt idx="11">
                  <c:v>0.65867623903302075</c:v>
                </c:pt>
                <c:pt idx="12">
                  <c:v>0.62272188747676249</c:v>
                </c:pt>
                <c:pt idx="13">
                  <c:v>0.75544927058226019</c:v>
                </c:pt>
                <c:pt idx="14">
                  <c:v>0.66725920384131443</c:v>
                </c:pt>
                <c:pt idx="15">
                  <c:v>0.65185316590351949</c:v>
                </c:pt>
                <c:pt idx="16">
                  <c:v>0.58664321819557919</c:v>
                </c:pt>
                <c:pt idx="17">
                  <c:v>0.56013171287355734</c:v>
                </c:pt>
                <c:pt idx="18">
                  <c:v>0.58704771716691129</c:v>
                </c:pt>
                <c:pt idx="19">
                  <c:v>0.49039612699877166</c:v>
                </c:pt>
                <c:pt idx="20">
                  <c:v>0.64050387708936429</c:v>
                </c:pt>
                <c:pt idx="21">
                  <c:v>0.68333419304035026</c:v>
                </c:pt>
                <c:pt idx="22">
                  <c:v>0.61645893149135911</c:v>
                </c:pt>
                <c:pt idx="23">
                  <c:v>0.54213048819480314</c:v>
                </c:pt>
                <c:pt idx="24">
                  <c:v>0.55774023743471945</c:v>
                </c:pt>
                <c:pt idx="25">
                  <c:v>0.60493410178183271</c:v>
                </c:pt>
                <c:pt idx="26">
                  <c:v>0.65470369425539832</c:v>
                </c:pt>
                <c:pt idx="27">
                  <c:v>0.58164289101755107</c:v>
                </c:pt>
                <c:pt idx="28">
                  <c:v>0.6176099790764995</c:v>
                </c:pt>
                <c:pt idx="29">
                  <c:v>0.59808851970277432</c:v>
                </c:pt>
                <c:pt idx="30">
                  <c:v>0.69526308996675845</c:v>
                </c:pt>
                <c:pt idx="31">
                  <c:v>0.53987009012064657</c:v>
                </c:pt>
                <c:pt idx="32">
                  <c:v>0.49839279323441199</c:v>
                </c:pt>
                <c:pt idx="33">
                  <c:v>0.59716158726042023</c:v>
                </c:pt>
                <c:pt idx="34">
                  <c:v>0.6072452478563175</c:v>
                </c:pt>
                <c:pt idx="35">
                  <c:v>0.69235781334669333</c:v>
                </c:pt>
                <c:pt idx="36">
                  <c:v>0.55742179013084714</c:v>
                </c:pt>
                <c:pt idx="37">
                  <c:v>0.58732554087554756</c:v>
                </c:pt>
                <c:pt idx="38">
                  <c:v>0.52655728132416557</c:v>
                </c:pt>
                <c:pt idx="39">
                  <c:v>0.61343926229575985</c:v>
                </c:pt>
                <c:pt idx="40">
                  <c:v>0.60061447851736849</c:v>
                </c:pt>
                <c:pt idx="41">
                  <c:v>0.631446703040903</c:v>
                </c:pt>
                <c:pt idx="42">
                  <c:v>0.66563790511514698</c:v>
                </c:pt>
                <c:pt idx="43">
                  <c:v>0.58511685867859586</c:v>
                </c:pt>
                <c:pt idx="44">
                  <c:v>0.66093447755353585</c:v>
                </c:pt>
                <c:pt idx="45">
                  <c:v>0.54504113348771166</c:v>
                </c:pt>
                <c:pt idx="46">
                  <c:v>0.57694236861254189</c:v>
                </c:pt>
                <c:pt idx="47">
                  <c:v>0.57505385978302859</c:v>
                </c:pt>
                <c:pt idx="48">
                  <c:v>0.60257158220867335</c:v>
                </c:pt>
                <c:pt idx="49">
                  <c:v>0.62906855995343325</c:v>
                </c:pt>
                <c:pt idx="50">
                  <c:v>0.59695772678038339</c:v>
                </c:pt>
                <c:pt idx="51">
                  <c:v>0.64489107261117351</c:v>
                </c:pt>
                <c:pt idx="52">
                  <c:v>0.62447092855571396</c:v>
                </c:pt>
                <c:pt idx="53">
                  <c:v>0.50054157918579789</c:v>
                </c:pt>
                <c:pt idx="54">
                  <c:v>0.54704284773823997</c:v>
                </c:pt>
                <c:pt idx="55">
                  <c:v>0.58404600464593837</c:v>
                </c:pt>
                <c:pt idx="56">
                  <c:v>0.62873868318063331</c:v>
                </c:pt>
                <c:pt idx="57">
                  <c:v>0.69674768483255911</c:v>
                </c:pt>
                <c:pt idx="58">
                  <c:v>0.54798301545642691</c:v>
                </c:pt>
                <c:pt idx="59">
                  <c:v>0.59117147072965037</c:v>
                </c:pt>
                <c:pt idx="60">
                  <c:v>0.67416820604622996</c:v>
                </c:pt>
                <c:pt idx="61">
                  <c:v>0.5661101782864344</c:v>
                </c:pt>
                <c:pt idx="62">
                  <c:v>0.56697770822542026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CA-C740-B3C1-5A8F2DADA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Mn/Fe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datering'!$O$1</c:f>
              <c:strCache>
                <c:ptCount val="1"/>
                <c:pt idx="0">
                  <c:v>Mn/Fe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datering'!$O$2:$O$64</c:f>
              <c:numCache>
                <c:formatCode>0.00</c:formatCode>
                <c:ptCount val="63"/>
                <c:pt idx="0">
                  <c:v>0.91708644010027673</c:v>
                </c:pt>
                <c:pt idx="1">
                  <c:v>0.83080273767302393</c:v>
                </c:pt>
                <c:pt idx="2">
                  <c:v>0.82396557731072961</c:v>
                </c:pt>
                <c:pt idx="3">
                  <c:v>0.87051843789086691</c:v>
                </c:pt>
                <c:pt idx="4">
                  <c:v>0.8538887522200842</c:v>
                </c:pt>
                <c:pt idx="5">
                  <c:v>0.85845643702371999</c:v>
                </c:pt>
                <c:pt idx="6">
                  <c:v>0.85507369399493471</c:v>
                </c:pt>
                <c:pt idx="7">
                  <c:v>0.81088538458292425</c:v>
                </c:pt>
                <c:pt idx="8">
                  <c:v>0.8406734669824717</c:v>
                </c:pt>
                <c:pt idx="9">
                  <c:v>0.84192704201212576</c:v>
                </c:pt>
                <c:pt idx="10">
                  <c:v>0.82746666075563891</c:v>
                </c:pt>
                <c:pt idx="11">
                  <c:v>0.84984102567764452</c:v>
                </c:pt>
                <c:pt idx="12">
                  <c:v>0.86046918560087737</c:v>
                </c:pt>
                <c:pt idx="13">
                  <c:v>0.8408944878544089</c:v>
                </c:pt>
                <c:pt idx="14">
                  <c:v>0.85487066237793885</c:v>
                </c:pt>
                <c:pt idx="15">
                  <c:v>0.82679660812620459</c:v>
                </c:pt>
                <c:pt idx="16">
                  <c:v>0.82111234828083346</c:v>
                </c:pt>
                <c:pt idx="17">
                  <c:v>0.84115976018832994</c:v>
                </c:pt>
                <c:pt idx="18">
                  <c:v>0.8297490193428434</c:v>
                </c:pt>
                <c:pt idx="19">
                  <c:v>0.84338341498077141</c:v>
                </c:pt>
                <c:pt idx="20">
                  <c:v>0.83286932917647483</c:v>
                </c:pt>
                <c:pt idx="21">
                  <c:v>0.82255288899980583</c:v>
                </c:pt>
                <c:pt idx="22">
                  <c:v>0.84205564971924951</c:v>
                </c:pt>
                <c:pt idx="23">
                  <c:v>0.81547322772460062</c:v>
                </c:pt>
                <c:pt idx="24">
                  <c:v>0.85640030752019958</c:v>
                </c:pt>
                <c:pt idx="25">
                  <c:v>0.83835672630554148</c:v>
                </c:pt>
                <c:pt idx="26">
                  <c:v>0.85448816385097537</c:v>
                </c:pt>
                <c:pt idx="27">
                  <c:v>0.81370864802398746</c:v>
                </c:pt>
                <c:pt idx="28">
                  <c:v>0.81995685572914545</c:v>
                </c:pt>
                <c:pt idx="29">
                  <c:v>0.80638960916687308</c:v>
                </c:pt>
                <c:pt idx="30">
                  <c:v>0.83786518606586302</c:v>
                </c:pt>
                <c:pt idx="31">
                  <c:v>0.83765265121878618</c:v>
                </c:pt>
                <c:pt idx="32">
                  <c:v>0.84729847203424824</c:v>
                </c:pt>
                <c:pt idx="33">
                  <c:v>0.8407778335675784</c:v>
                </c:pt>
                <c:pt idx="34">
                  <c:v>0.83641884725072546</c:v>
                </c:pt>
                <c:pt idx="35">
                  <c:v>0.83860899582346882</c:v>
                </c:pt>
                <c:pt idx="36">
                  <c:v>0.86910658099400639</c:v>
                </c:pt>
                <c:pt idx="37">
                  <c:v>0.82157971615509717</c:v>
                </c:pt>
                <c:pt idx="38">
                  <c:v>0.80941087793265221</c:v>
                </c:pt>
                <c:pt idx="39">
                  <c:v>0.80368525143796599</c:v>
                </c:pt>
                <c:pt idx="40">
                  <c:v>0.78040850520501603</c:v>
                </c:pt>
                <c:pt idx="41">
                  <c:v>0.78736179127530459</c:v>
                </c:pt>
                <c:pt idx="42">
                  <c:v>0.79693049650510372</c:v>
                </c:pt>
                <c:pt idx="43">
                  <c:v>0.8138207273354412</c:v>
                </c:pt>
                <c:pt idx="44">
                  <c:v>0.79833040324789017</c:v>
                </c:pt>
                <c:pt idx="45">
                  <c:v>0.80545254768466279</c:v>
                </c:pt>
                <c:pt idx="46">
                  <c:v>0.75928038763441885</c:v>
                </c:pt>
                <c:pt idx="47">
                  <c:v>0.81841800767045325</c:v>
                </c:pt>
                <c:pt idx="48">
                  <c:v>0.793279495567491</c:v>
                </c:pt>
                <c:pt idx="49">
                  <c:v>0.78194900802966649</c:v>
                </c:pt>
                <c:pt idx="50">
                  <c:v>0.79761802390807135</c:v>
                </c:pt>
                <c:pt idx="51">
                  <c:v>0.74148419349038586</c:v>
                </c:pt>
                <c:pt idx="52">
                  <c:v>0.81437435351884413</c:v>
                </c:pt>
                <c:pt idx="53">
                  <c:v>0.80065897028537059</c:v>
                </c:pt>
                <c:pt idx="54">
                  <c:v>0.83372025586372867</c:v>
                </c:pt>
                <c:pt idx="55">
                  <c:v>0.78298895758352893</c:v>
                </c:pt>
                <c:pt idx="56">
                  <c:v>0.75645935520343011</c:v>
                </c:pt>
                <c:pt idx="57">
                  <c:v>0.77809240161279658</c:v>
                </c:pt>
                <c:pt idx="58">
                  <c:v>0.79472661716236481</c:v>
                </c:pt>
                <c:pt idx="59">
                  <c:v>0.77593187320681767</c:v>
                </c:pt>
                <c:pt idx="60">
                  <c:v>0.77932915133580294</c:v>
                </c:pt>
                <c:pt idx="61">
                  <c:v>0.79215649048647696</c:v>
                </c:pt>
                <c:pt idx="62">
                  <c:v>0.78899298650835681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7-B642-8B9E-89F823E1F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Co/Fe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datering'!$Q$1</c:f>
              <c:strCache>
                <c:ptCount val="1"/>
                <c:pt idx="0">
                  <c:v>Co/Fe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datering'!$Q$2:$Q$64</c:f>
              <c:numCache>
                <c:formatCode>0.00</c:formatCode>
                <c:ptCount val="63"/>
                <c:pt idx="0">
                  <c:v>0.59254169923561073</c:v>
                </c:pt>
                <c:pt idx="1">
                  <c:v>0.44207936419797172</c:v>
                </c:pt>
                <c:pt idx="2">
                  <c:v>0.52635321393995771</c:v>
                </c:pt>
                <c:pt idx="3">
                  <c:v>0.52540404857843181</c:v>
                </c:pt>
                <c:pt idx="4">
                  <c:v>0.49310232710165264</c:v>
                </c:pt>
                <c:pt idx="5">
                  <c:v>0.73931951194792456</c:v>
                </c:pt>
                <c:pt idx="6">
                  <c:v>0.64376486426318613</c:v>
                </c:pt>
                <c:pt idx="7">
                  <c:v>0.63257047636774266</c:v>
                </c:pt>
                <c:pt idx="8">
                  <c:v>0.56396982051074862</c:v>
                </c:pt>
                <c:pt idx="9">
                  <c:v>0.58906467457742162</c:v>
                </c:pt>
                <c:pt idx="10">
                  <c:v>0.58521172808757083</c:v>
                </c:pt>
                <c:pt idx="11">
                  <c:v>0.55459658890807839</c:v>
                </c:pt>
                <c:pt idx="12">
                  <c:v>0.56834430807274694</c:v>
                </c:pt>
                <c:pt idx="13">
                  <c:v>0.64831580748263096</c:v>
                </c:pt>
                <c:pt idx="14">
                  <c:v>0.51968385788193283</c:v>
                </c:pt>
                <c:pt idx="15">
                  <c:v>0.60120684586101347</c:v>
                </c:pt>
                <c:pt idx="16">
                  <c:v>0.59910461760021017</c:v>
                </c:pt>
                <c:pt idx="17">
                  <c:v>0.59044171701429315</c:v>
                </c:pt>
                <c:pt idx="18">
                  <c:v>0.58472207818352073</c:v>
                </c:pt>
                <c:pt idx="19">
                  <c:v>0.58247198048254711</c:v>
                </c:pt>
                <c:pt idx="20">
                  <c:v>0.61359200396100955</c:v>
                </c:pt>
                <c:pt idx="21">
                  <c:v>0.68320780700991501</c:v>
                </c:pt>
                <c:pt idx="22">
                  <c:v>0.6320248867477869</c:v>
                </c:pt>
                <c:pt idx="23">
                  <c:v>0.55883165629773024</c:v>
                </c:pt>
                <c:pt idx="24">
                  <c:v>0.62611389031633635</c:v>
                </c:pt>
                <c:pt idx="25">
                  <c:v>0.51186650056642458</c:v>
                </c:pt>
                <c:pt idx="26">
                  <c:v>0.5306211145497628</c:v>
                </c:pt>
                <c:pt idx="27">
                  <c:v>0.54513964099722112</c:v>
                </c:pt>
                <c:pt idx="28">
                  <c:v>0.50589410879866059</c:v>
                </c:pt>
                <c:pt idx="29">
                  <c:v>0.45012919656994727</c:v>
                </c:pt>
                <c:pt idx="30">
                  <c:v>0.58994417130437404</c:v>
                </c:pt>
                <c:pt idx="31">
                  <c:v>0.60696842568523968</c:v>
                </c:pt>
                <c:pt idx="32">
                  <c:v>0.6392628007926886</c:v>
                </c:pt>
                <c:pt idx="33">
                  <c:v>0.66438690402189116</c:v>
                </c:pt>
                <c:pt idx="34">
                  <c:v>0.61559297961950454</c:v>
                </c:pt>
                <c:pt idx="35">
                  <c:v>0.48380933287087818</c:v>
                </c:pt>
                <c:pt idx="36">
                  <c:v>0.51101482113668717</c:v>
                </c:pt>
                <c:pt idx="37">
                  <c:v>0.55680362880107614</c:v>
                </c:pt>
                <c:pt idx="38">
                  <c:v>0.49376720661963597</c:v>
                </c:pt>
                <c:pt idx="39">
                  <c:v>0.61954875747373994</c:v>
                </c:pt>
                <c:pt idx="40">
                  <c:v>0.55756205341492238</c:v>
                </c:pt>
                <c:pt idx="41">
                  <c:v>0.55090436655180308</c:v>
                </c:pt>
                <c:pt idx="42">
                  <c:v>0.65465180373349496</c:v>
                </c:pt>
                <c:pt idx="43">
                  <c:v>0.66341049567303145</c:v>
                </c:pt>
                <c:pt idx="44">
                  <c:v>0.65201492254505877</c:v>
                </c:pt>
                <c:pt idx="45">
                  <c:v>0.61497764437452296</c:v>
                </c:pt>
                <c:pt idx="46">
                  <c:v>0.55928067382006463</c:v>
                </c:pt>
                <c:pt idx="47">
                  <c:v>0.65307071602033262</c:v>
                </c:pt>
                <c:pt idx="48">
                  <c:v>0.61162138810393696</c:v>
                </c:pt>
                <c:pt idx="49">
                  <c:v>0.56913096912070271</c:v>
                </c:pt>
                <c:pt idx="50">
                  <c:v>0.67478675769987839</c:v>
                </c:pt>
                <c:pt idx="51">
                  <c:v>0.54960704860738019</c:v>
                </c:pt>
                <c:pt idx="52">
                  <c:v>0.66088740666611867</c:v>
                </c:pt>
                <c:pt idx="53">
                  <c:v>0.64376235642991297</c:v>
                </c:pt>
                <c:pt idx="54">
                  <c:v>0.67012649072577801</c:v>
                </c:pt>
                <c:pt idx="55">
                  <c:v>0.58008819280977686</c:v>
                </c:pt>
                <c:pt idx="56">
                  <c:v>0.56810090126185364</c:v>
                </c:pt>
                <c:pt idx="57">
                  <c:v>0.60230295444187909</c:v>
                </c:pt>
                <c:pt idx="58">
                  <c:v>0.592653048301372</c:v>
                </c:pt>
                <c:pt idx="59">
                  <c:v>0.57413601489728239</c:v>
                </c:pt>
                <c:pt idx="60">
                  <c:v>0.60057119596997666</c:v>
                </c:pt>
                <c:pt idx="61">
                  <c:v>0.68154966206310852</c:v>
                </c:pt>
                <c:pt idx="62">
                  <c:v>0.58667386014951917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DF-3D43-A300-75A975A1B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Ni/Fe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datering'!$R$1</c:f>
              <c:strCache>
                <c:ptCount val="1"/>
                <c:pt idx="0">
                  <c:v>Ni/Fe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datering'!$R$2:$R$64</c:f>
              <c:numCache>
                <c:formatCode>0.00</c:formatCode>
                <c:ptCount val="63"/>
                <c:pt idx="0">
                  <c:v>0.5778088765761128</c:v>
                </c:pt>
                <c:pt idx="1">
                  <c:v>0.49491935579233071</c:v>
                </c:pt>
                <c:pt idx="2">
                  <c:v>0.46824057513384121</c:v>
                </c:pt>
                <c:pt idx="3">
                  <c:v>0.3931229580216884</c:v>
                </c:pt>
                <c:pt idx="4">
                  <c:v>0.5967465556792666</c:v>
                </c:pt>
                <c:pt idx="5">
                  <c:v>0.48969194920612064</c:v>
                </c:pt>
                <c:pt idx="6">
                  <c:v>0.65281251642700455</c:v>
                </c:pt>
                <c:pt idx="7">
                  <c:v>0.4019762728882913</c:v>
                </c:pt>
                <c:pt idx="8">
                  <c:v>0.3936210166269053</c:v>
                </c:pt>
                <c:pt idx="9">
                  <c:v>0.37418248919350117</c:v>
                </c:pt>
                <c:pt idx="10">
                  <c:v>0.42366497385797197</c:v>
                </c:pt>
                <c:pt idx="11">
                  <c:v>0.59440301696778075</c:v>
                </c:pt>
                <c:pt idx="12">
                  <c:v>0.51960626286154454</c:v>
                </c:pt>
                <c:pt idx="13">
                  <c:v>0.32487823161463292</c:v>
                </c:pt>
                <c:pt idx="14">
                  <c:v>0.56583202396790599</c:v>
                </c:pt>
                <c:pt idx="15">
                  <c:v>0.39430483034091945</c:v>
                </c:pt>
                <c:pt idx="16">
                  <c:v>0.51572410236611621</c:v>
                </c:pt>
                <c:pt idx="17">
                  <c:v>0.48986806896617308</c:v>
                </c:pt>
                <c:pt idx="18">
                  <c:v>0.41165365830319728</c:v>
                </c:pt>
                <c:pt idx="19">
                  <c:v>0.52058990901181978</c:v>
                </c:pt>
                <c:pt idx="20">
                  <c:v>0.5165447734470382</c:v>
                </c:pt>
                <c:pt idx="21">
                  <c:v>0.43584601505856624</c:v>
                </c:pt>
                <c:pt idx="22">
                  <c:v>0.42662712087916266</c:v>
                </c:pt>
                <c:pt idx="23">
                  <c:v>0.51045282476016729</c:v>
                </c:pt>
                <c:pt idx="24">
                  <c:v>0.55009795497002401</c:v>
                </c:pt>
                <c:pt idx="25">
                  <c:v>0.45536678982888529</c:v>
                </c:pt>
                <c:pt idx="26">
                  <c:v>0.55424028742788467</c:v>
                </c:pt>
                <c:pt idx="27">
                  <c:v>0.63481901553063513</c:v>
                </c:pt>
                <c:pt idx="28">
                  <c:v>0.53088960655747663</c:v>
                </c:pt>
                <c:pt idx="29">
                  <c:v>0.44082530140217308</c:v>
                </c:pt>
                <c:pt idx="30">
                  <c:v>0.5204581255281191</c:v>
                </c:pt>
                <c:pt idx="31">
                  <c:v>0.45122699784569775</c:v>
                </c:pt>
                <c:pt idx="32">
                  <c:v>0.51527593760077894</c:v>
                </c:pt>
                <c:pt idx="33">
                  <c:v>0.52571535542663361</c:v>
                </c:pt>
                <c:pt idx="34">
                  <c:v>0.38948404643131418</c:v>
                </c:pt>
                <c:pt idx="35">
                  <c:v>0.473124931974506</c:v>
                </c:pt>
                <c:pt idx="36">
                  <c:v>0.37974429171070134</c:v>
                </c:pt>
                <c:pt idx="37">
                  <c:v>0.52632723361800915</c:v>
                </c:pt>
                <c:pt idx="38">
                  <c:v>0.34656315844309138</c:v>
                </c:pt>
                <c:pt idx="39">
                  <c:v>0.45290536453411123</c:v>
                </c:pt>
                <c:pt idx="40">
                  <c:v>0.63204267368158962</c:v>
                </c:pt>
                <c:pt idx="41">
                  <c:v>0.51325428395884332</c:v>
                </c:pt>
                <c:pt idx="42">
                  <c:v>0.36686068731147259</c:v>
                </c:pt>
                <c:pt idx="43">
                  <c:v>0.51714840782124294</c:v>
                </c:pt>
                <c:pt idx="44">
                  <c:v>0.46361351744034279</c:v>
                </c:pt>
                <c:pt idx="45">
                  <c:v>0.46410275982020766</c:v>
                </c:pt>
                <c:pt idx="46">
                  <c:v>0.39128577810080667</c:v>
                </c:pt>
                <c:pt idx="47">
                  <c:v>0.51455429720751822</c:v>
                </c:pt>
                <c:pt idx="48">
                  <c:v>0.51392421980368996</c:v>
                </c:pt>
                <c:pt idx="49">
                  <c:v>0.35833527285404343</c:v>
                </c:pt>
                <c:pt idx="50">
                  <c:v>0.57098777255800781</c:v>
                </c:pt>
                <c:pt idx="51">
                  <c:v>0.42881172663197009</c:v>
                </c:pt>
                <c:pt idx="52">
                  <c:v>0.43250679307037965</c:v>
                </c:pt>
                <c:pt idx="53">
                  <c:v>0.50723052659553614</c:v>
                </c:pt>
                <c:pt idx="54">
                  <c:v>0.61651562575123708</c:v>
                </c:pt>
                <c:pt idx="55">
                  <c:v>0.39681929108936631</c:v>
                </c:pt>
                <c:pt idx="56">
                  <c:v>0.32426460974909677</c:v>
                </c:pt>
                <c:pt idx="57">
                  <c:v>0.62918882181359614</c:v>
                </c:pt>
                <c:pt idx="58">
                  <c:v>0.50996453797481656</c:v>
                </c:pt>
                <c:pt idx="59">
                  <c:v>0.29762938275710032</c:v>
                </c:pt>
                <c:pt idx="60">
                  <c:v>0.45355253812585133</c:v>
                </c:pt>
                <c:pt idx="61">
                  <c:v>0.55125386683034372</c:v>
                </c:pt>
                <c:pt idx="62">
                  <c:v>0.53428204633838861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CE-8B46-9B10-F9ECDA94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Cu/Fe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datering'!$S$1</c:f>
              <c:strCache>
                <c:ptCount val="1"/>
                <c:pt idx="0">
                  <c:v>Cu/Fe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datering'!$S$2:$S$64</c:f>
              <c:numCache>
                <c:formatCode>0.00</c:formatCode>
                <c:ptCount val="63"/>
                <c:pt idx="0">
                  <c:v>0.24026942005699764</c:v>
                </c:pt>
                <c:pt idx="1">
                  <c:v>0.26674877273872799</c:v>
                </c:pt>
                <c:pt idx="2">
                  <c:v>0.40800304420206707</c:v>
                </c:pt>
                <c:pt idx="3">
                  <c:v>0.27046209882268135</c:v>
                </c:pt>
                <c:pt idx="4">
                  <c:v>0.37709414053837143</c:v>
                </c:pt>
                <c:pt idx="5">
                  <c:v>0.31147347195957792</c:v>
                </c:pt>
                <c:pt idx="6">
                  <c:v>0.2672918057146727</c:v>
                </c:pt>
                <c:pt idx="7">
                  <c:v>0.22732388240914309</c:v>
                </c:pt>
                <c:pt idx="8">
                  <c:v>0.28644060592079246</c:v>
                </c:pt>
                <c:pt idx="9">
                  <c:v>0.10737879635835361</c:v>
                </c:pt>
                <c:pt idx="10">
                  <c:v>0.28053241915328309</c:v>
                </c:pt>
                <c:pt idx="11">
                  <c:v>0.38514295742664234</c:v>
                </c:pt>
                <c:pt idx="12">
                  <c:v>0.14736386597854584</c:v>
                </c:pt>
                <c:pt idx="13">
                  <c:v>0.19391208287697301</c:v>
                </c:pt>
                <c:pt idx="14">
                  <c:v>0.29140913898093845</c:v>
                </c:pt>
                <c:pt idx="15">
                  <c:v>0.24491061869066194</c:v>
                </c:pt>
                <c:pt idx="16">
                  <c:v>0.3581203848194271</c:v>
                </c:pt>
                <c:pt idx="17">
                  <c:v>0.13185132995946322</c:v>
                </c:pt>
                <c:pt idx="18">
                  <c:v>9.782504361501132E-2</c:v>
                </c:pt>
                <c:pt idx="19">
                  <c:v>0.52001236910904702</c:v>
                </c:pt>
                <c:pt idx="20">
                  <c:v>0.28833960995405389</c:v>
                </c:pt>
                <c:pt idx="21">
                  <c:v>0.15349590110606898</c:v>
                </c:pt>
                <c:pt idx="22">
                  <c:v>0.15743516268401056</c:v>
                </c:pt>
                <c:pt idx="23">
                  <c:v>0.31545972551200502</c:v>
                </c:pt>
                <c:pt idx="24">
                  <c:v>0.32128963318521275</c:v>
                </c:pt>
                <c:pt idx="25">
                  <c:v>0.15806898058664426</c:v>
                </c:pt>
                <c:pt idx="26">
                  <c:v>0.36396821123772172</c:v>
                </c:pt>
                <c:pt idx="27">
                  <c:v>0.2335007553088399</c:v>
                </c:pt>
                <c:pt idx="28">
                  <c:v>0.24913872425647207</c:v>
                </c:pt>
                <c:pt idx="29">
                  <c:v>0.34735490913969586</c:v>
                </c:pt>
                <c:pt idx="30">
                  <c:v>0.32002995731435541</c:v>
                </c:pt>
                <c:pt idx="31">
                  <c:v>0.11366199902955054</c:v>
                </c:pt>
                <c:pt idx="32">
                  <c:v>0.33322800103774453</c:v>
                </c:pt>
                <c:pt idx="33">
                  <c:v>0.35917872401352369</c:v>
                </c:pt>
                <c:pt idx="34">
                  <c:v>0.20914700999887498</c:v>
                </c:pt>
                <c:pt idx="35">
                  <c:v>0.19304961365354248</c:v>
                </c:pt>
                <c:pt idx="36">
                  <c:v>0.29062951136809689</c:v>
                </c:pt>
                <c:pt idx="37">
                  <c:v>0.3237377753649982</c:v>
                </c:pt>
                <c:pt idx="38">
                  <c:v>0.34944134228079704</c:v>
                </c:pt>
                <c:pt idx="39">
                  <c:v>0.3831988929689768</c:v>
                </c:pt>
                <c:pt idx="40">
                  <c:v>0.32452809653187475</c:v>
                </c:pt>
                <c:pt idx="41">
                  <c:v>0.43993682541875712</c:v>
                </c:pt>
                <c:pt idx="42">
                  <c:v>0.3647782768591839</c:v>
                </c:pt>
                <c:pt idx="43">
                  <c:v>0.30665875965258521</c:v>
                </c:pt>
                <c:pt idx="44">
                  <c:v>0.17797450371649498</c:v>
                </c:pt>
                <c:pt idx="45">
                  <c:v>0.46543443975540499</c:v>
                </c:pt>
                <c:pt idx="46">
                  <c:v>0.23536605767389451</c:v>
                </c:pt>
                <c:pt idx="47">
                  <c:v>0.3280390139545758</c:v>
                </c:pt>
                <c:pt idx="48">
                  <c:v>0.36379573057579051</c:v>
                </c:pt>
                <c:pt idx="49">
                  <c:v>0.1312756668093136</c:v>
                </c:pt>
                <c:pt idx="50">
                  <c:v>0.34298775873962162</c:v>
                </c:pt>
                <c:pt idx="51">
                  <c:v>0.21018233941463876</c:v>
                </c:pt>
                <c:pt idx="52">
                  <c:v>0.31696504613063092</c:v>
                </c:pt>
                <c:pt idx="53">
                  <c:v>0.40772865993696306</c:v>
                </c:pt>
                <c:pt idx="54">
                  <c:v>0.35074719564253137</c:v>
                </c:pt>
                <c:pt idx="55">
                  <c:v>0.15167888399708626</c:v>
                </c:pt>
                <c:pt idx="56">
                  <c:v>0.33585940583557106</c:v>
                </c:pt>
                <c:pt idx="57">
                  <c:v>0.56331060853669634</c:v>
                </c:pt>
                <c:pt idx="58">
                  <c:v>0.21807885478313094</c:v>
                </c:pt>
                <c:pt idx="59">
                  <c:v>0.24135898919268298</c:v>
                </c:pt>
                <c:pt idx="60">
                  <c:v>0.21952107367257589</c:v>
                </c:pt>
                <c:pt idx="61">
                  <c:v>0.39166478037629038</c:v>
                </c:pt>
                <c:pt idx="62">
                  <c:v>0.39682266912395442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82-0047-97FC-1B20CC9B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Zn/Fe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datering'!$T$1</c:f>
              <c:strCache>
                <c:ptCount val="1"/>
                <c:pt idx="0">
                  <c:v>Zn/Fe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datering'!$T$2:$T$64</c:f>
              <c:numCache>
                <c:formatCode>0.00</c:formatCode>
                <c:ptCount val="63"/>
                <c:pt idx="0">
                  <c:v>0.78267045277523073</c:v>
                </c:pt>
                <c:pt idx="1">
                  <c:v>0.69397691162893815</c:v>
                </c:pt>
                <c:pt idx="2">
                  <c:v>0.71447081804279844</c:v>
                </c:pt>
                <c:pt idx="3">
                  <c:v>0.76188771432053293</c:v>
                </c:pt>
                <c:pt idx="4">
                  <c:v>0.74350122530389262</c:v>
                </c:pt>
                <c:pt idx="5">
                  <c:v>0.67479882689189108</c:v>
                </c:pt>
                <c:pt idx="6">
                  <c:v>0.69817920744949225</c:v>
                </c:pt>
                <c:pt idx="7">
                  <c:v>0.78693672361605815</c:v>
                </c:pt>
                <c:pt idx="8">
                  <c:v>0.75162617446105928</c:v>
                </c:pt>
                <c:pt idx="9">
                  <c:v>0.78199182029393111</c:v>
                </c:pt>
                <c:pt idx="10">
                  <c:v>0.7030871974958226</c:v>
                </c:pt>
                <c:pt idx="11">
                  <c:v>0.70536383501337974</c:v>
                </c:pt>
                <c:pt idx="12">
                  <c:v>0.69476855533621096</c:v>
                </c:pt>
                <c:pt idx="13">
                  <c:v>0.75211364725930974</c:v>
                </c:pt>
                <c:pt idx="14">
                  <c:v>0.76148644372280905</c:v>
                </c:pt>
                <c:pt idx="15">
                  <c:v>0.72197193927598258</c:v>
                </c:pt>
                <c:pt idx="16">
                  <c:v>0.71031978918222782</c:v>
                </c:pt>
                <c:pt idx="17">
                  <c:v>0.70705047595077919</c:v>
                </c:pt>
                <c:pt idx="18">
                  <c:v>0.81193608238602122</c:v>
                </c:pt>
                <c:pt idx="19">
                  <c:v>0.72656377742672873</c:v>
                </c:pt>
                <c:pt idx="20">
                  <c:v>0.68795239256566432</c:v>
                </c:pt>
                <c:pt idx="21">
                  <c:v>0.77041916812911282</c:v>
                </c:pt>
                <c:pt idx="22">
                  <c:v>0.79763489083205497</c:v>
                </c:pt>
                <c:pt idx="23">
                  <c:v>0.78921619933379739</c:v>
                </c:pt>
                <c:pt idx="24">
                  <c:v>0.74359514611084787</c:v>
                </c:pt>
                <c:pt idx="25">
                  <c:v>0.76977875103423121</c:v>
                </c:pt>
                <c:pt idx="26">
                  <c:v>0.8036411055102255</c:v>
                </c:pt>
                <c:pt idx="27">
                  <c:v>0.77898327908044784</c:v>
                </c:pt>
                <c:pt idx="28">
                  <c:v>0.67873581946225836</c:v>
                </c:pt>
                <c:pt idx="29">
                  <c:v>0.76927631014079234</c:v>
                </c:pt>
                <c:pt idx="30">
                  <c:v>0.71414183726081826</c:v>
                </c:pt>
                <c:pt idx="31">
                  <c:v>0.66140850103363791</c:v>
                </c:pt>
                <c:pt idx="32">
                  <c:v>0.66341178999376282</c:v>
                </c:pt>
                <c:pt idx="33">
                  <c:v>0.8052202543692486</c:v>
                </c:pt>
                <c:pt idx="34">
                  <c:v>0.69830641581165254</c:v>
                </c:pt>
                <c:pt idx="35">
                  <c:v>0.66698893412282745</c:v>
                </c:pt>
                <c:pt idx="36">
                  <c:v>0.72472216101662246</c:v>
                </c:pt>
                <c:pt idx="37">
                  <c:v>0.65686267012805588</c:v>
                </c:pt>
                <c:pt idx="38">
                  <c:v>0.70388493751296133</c:v>
                </c:pt>
                <c:pt idx="39">
                  <c:v>0.72854151750544838</c:v>
                </c:pt>
                <c:pt idx="40">
                  <c:v>0.63013036695189772</c:v>
                </c:pt>
                <c:pt idx="41">
                  <c:v>0.7085447955030475</c:v>
                </c:pt>
                <c:pt idx="42">
                  <c:v>0.6421216477827334</c:v>
                </c:pt>
                <c:pt idx="43">
                  <c:v>0.63245719623774566</c:v>
                </c:pt>
                <c:pt idx="44">
                  <c:v>0.63383228097630373</c:v>
                </c:pt>
                <c:pt idx="45">
                  <c:v>0.65211212611815728</c:v>
                </c:pt>
                <c:pt idx="46">
                  <c:v>0.64396567285233142</c:v>
                </c:pt>
                <c:pt idx="47">
                  <c:v>0.66336576512393719</c:v>
                </c:pt>
                <c:pt idx="48">
                  <c:v>0.63440515449215096</c:v>
                </c:pt>
                <c:pt idx="49">
                  <c:v>0.56755428048994616</c:v>
                </c:pt>
                <c:pt idx="50">
                  <c:v>0.60463607223667648</c:v>
                </c:pt>
                <c:pt idx="51">
                  <c:v>0.6326913899896861</c:v>
                </c:pt>
                <c:pt idx="52">
                  <c:v>0.65739784902056908</c:v>
                </c:pt>
                <c:pt idx="53">
                  <c:v>0.66714622186977668</c:v>
                </c:pt>
                <c:pt idx="54">
                  <c:v>0.66188501057179105</c:v>
                </c:pt>
                <c:pt idx="55">
                  <c:v>0.67621248774625164</c:v>
                </c:pt>
                <c:pt idx="56">
                  <c:v>0.64378672665811909</c:v>
                </c:pt>
                <c:pt idx="57">
                  <c:v>0.65571095408200619</c:v>
                </c:pt>
                <c:pt idx="58">
                  <c:v>0.57165073385639265</c:v>
                </c:pt>
                <c:pt idx="59">
                  <c:v>0.58969358482118051</c:v>
                </c:pt>
                <c:pt idx="60">
                  <c:v>0.6239058970214223</c:v>
                </c:pt>
                <c:pt idx="61">
                  <c:v>0.58780550810934429</c:v>
                </c:pt>
                <c:pt idx="62">
                  <c:v>0.61750305721060494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BF-1E49-86F6-0254D6190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Ga/Fe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datering'!$U$1</c:f>
              <c:strCache>
                <c:ptCount val="1"/>
                <c:pt idx="0">
                  <c:v>Ga/Fe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datering'!$U$2:$U$64</c:f>
              <c:numCache>
                <c:formatCode>0.00</c:formatCode>
                <c:ptCount val="63"/>
                <c:pt idx="0">
                  <c:v>0.17950055056126007</c:v>
                </c:pt>
                <c:pt idx="1">
                  <c:v>0.37840242429473053</c:v>
                </c:pt>
                <c:pt idx="2">
                  <c:v>0.21228927430042671</c:v>
                </c:pt>
                <c:pt idx="3">
                  <c:v>0.39508478195498742</c:v>
                </c:pt>
                <c:pt idx="4">
                  <c:v>0.23435051820331004</c:v>
                </c:pt>
                <c:pt idx="5">
                  <c:v>0.23078926893327392</c:v>
                </c:pt>
                <c:pt idx="6">
                  <c:v>0.40427061729653502</c:v>
                </c:pt>
                <c:pt idx="7">
                  <c:v>0.20339473256521473</c:v>
                </c:pt>
                <c:pt idx="8">
                  <c:v>0.45583325843907546</c:v>
                </c:pt>
                <c:pt idx="9">
                  <c:v>0.20492991816310774</c:v>
                </c:pt>
                <c:pt idx="10">
                  <c:v>0.29206377085257446</c:v>
                </c:pt>
                <c:pt idx="11">
                  <c:v>0.37817832733834167</c:v>
                </c:pt>
                <c:pt idx="12">
                  <c:v>0.37309644766299299</c:v>
                </c:pt>
                <c:pt idx="13">
                  <c:v>0.22974274957784732</c:v>
                </c:pt>
                <c:pt idx="14">
                  <c:v>0.28732481760909417</c:v>
                </c:pt>
                <c:pt idx="15">
                  <c:v>0.16044264174547757</c:v>
                </c:pt>
                <c:pt idx="16">
                  <c:v>0.21237967977908506</c:v>
                </c:pt>
                <c:pt idx="17">
                  <c:v>0.13988409455796022</c:v>
                </c:pt>
                <c:pt idx="18">
                  <c:v>0.22544254023689209</c:v>
                </c:pt>
                <c:pt idx="19">
                  <c:v>0.35375088868293147</c:v>
                </c:pt>
                <c:pt idx="20">
                  <c:v>0.42598810047805602</c:v>
                </c:pt>
                <c:pt idx="21">
                  <c:v>0.45163539966533922</c:v>
                </c:pt>
                <c:pt idx="22">
                  <c:v>0.22540948492807861</c:v>
                </c:pt>
                <c:pt idx="23">
                  <c:v>0.33133357167540672</c:v>
                </c:pt>
                <c:pt idx="24">
                  <c:v>0.52430204966625915</c:v>
                </c:pt>
                <c:pt idx="25">
                  <c:v>0.34782993502585552</c:v>
                </c:pt>
                <c:pt idx="26">
                  <c:v>0.49146153036336504</c:v>
                </c:pt>
                <c:pt idx="27">
                  <c:v>0.31510222368733631</c:v>
                </c:pt>
                <c:pt idx="28">
                  <c:v>0.437328558404882</c:v>
                </c:pt>
                <c:pt idx="29">
                  <c:v>0.49405537001309163</c:v>
                </c:pt>
                <c:pt idx="30">
                  <c:v>0.44079495345716352</c:v>
                </c:pt>
                <c:pt idx="31">
                  <c:v>0.13433446460165163</c:v>
                </c:pt>
                <c:pt idx="32">
                  <c:v>0.33311590441157168</c:v>
                </c:pt>
                <c:pt idx="33">
                  <c:v>0.26274285486431592</c:v>
                </c:pt>
                <c:pt idx="34">
                  <c:v>0.18823720309429284</c:v>
                </c:pt>
                <c:pt idx="35">
                  <c:v>0.1393680265366542</c:v>
                </c:pt>
                <c:pt idx="36">
                  <c:v>0.40609705409322777</c:v>
                </c:pt>
                <c:pt idx="37">
                  <c:v>0.43946806283277884</c:v>
                </c:pt>
                <c:pt idx="38">
                  <c:v>0.39289249030214624</c:v>
                </c:pt>
                <c:pt idx="39">
                  <c:v>0.36996605859585346</c:v>
                </c:pt>
                <c:pt idx="40">
                  <c:v>0.29358570138513818</c:v>
                </c:pt>
                <c:pt idx="41">
                  <c:v>0.44847450098089486</c:v>
                </c:pt>
                <c:pt idx="42">
                  <c:v>0.45710756236136196</c:v>
                </c:pt>
                <c:pt idx="43">
                  <c:v>0.19170886105827625</c:v>
                </c:pt>
                <c:pt idx="44">
                  <c:v>0.2505875511331857</c:v>
                </c:pt>
                <c:pt idx="45">
                  <c:v>0.22052924904924653</c:v>
                </c:pt>
                <c:pt idx="46">
                  <c:v>0.24107509109704947</c:v>
                </c:pt>
                <c:pt idx="47">
                  <c:v>0.23949358167617799</c:v>
                </c:pt>
                <c:pt idx="48">
                  <c:v>0.39062304073825282</c:v>
                </c:pt>
                <c:pt idx="49">
                  <c:v>0.23157964517961602</c:v>
                </c:pt>
                <c:pt idx="50">
                  <c:v>0.40172514372332724</c:v>
                </c:pt>
                <c:pt idx="51">
                  <c:v>0.17627612875263346</c:v>
                </c:pt>
                <c:pt idx="52">
                  <c:v>0.13201243600076432</c:v>
                </c:pt>
                <c:pt idx="53">
                  <c:v>0.5603661964510136</c:v>
                </c:pt>
                <c:pt idx="54">
                  <c:v>0.12867090988311489</c:v>
                </c:pt>
                <c:pt idx="55">
                  <c:v>0.418485140581078</c:v>
                </c:pt>
                <c:pt idx="56">
                  <c:v>0.40749461567577949</c:v>
                </c:pt>
                <c:pt idx="57">
                  <c:v>0.24094398588601168</c:v>
                </c:pt>
                <c:pt idx="58">
                  <c:v>0.32760991227548153</c:v>
                </c:pt>
                <c:pt idx="59">
                  <c:v>0.27861247584867954</c:v>
                </c:pt>
                <c:pt idx="60">
                  <c:v>0.23605005349337035</c:v>
                </c:pt>
                <c:pt idx="61">
                  <c:v>0.31064961625185511</c:v>
                </c:pt>
                <c:pt idx="62">
                  <c:v>0.27614195818431686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2-054A-A856-D80A77F7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0.8"/>
          <c:min val="-0.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-0.2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Se/Fe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datering'!$V$1</c:f>
              <c:strCache>
                <c:ptCount val="1"/>
                <c:pt idx="0">
                  <c:v>Se/Fe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datering'!$V$2:$V$64</c:f>
              <c:numCache>
                <c:formatCode>0.00</c:formatCode>
                <c:ptCount val="63"/>
                <c:pt idx="0">
                  <c:v>0.47383728435860029</c:v>
                </c:pt>
                <c:pt idx="1">
                  <c:v>0.70639535109018037</c:v>
                </c:pt>
                <c:pt idx="2">
                  <c:v>0.58038770347041113</c:v>
                </c:pt>
                <c:pt idx="3">
                  <c:v>0.49108347960716364</c:v>
                </c:pt>
                <c:pt idx="4">
                  <c:v>0.42146999340044261</c:v>
                </c:pt>
                <c:pt idx="5">
                  <c:v>0.57583000210153024</c:v>
                </c:pt>
                <c:pt idx="6">
                  <c:v>0.51506475687423015</c:v>
                </c:pt>
                <c:pt idx="7">
                  <c:v>0.63269144839290736</c:v>
                </c:pt>
                <c:pt idx="8">
                  <c:v>0.51820478009361526</c:v>
                </c:pt>
                <c:pt idx="9">
                  <c:v>0.5929570018653163</c:v>
                </c:pt>
                <c:pt idx="10">
                  <c:v>0.33728149851783656</c:v>
                </c:pt>
                <c:pt idx="11">
                  <c:v>0.46359030632879533</c:v>
                </c:pt>
                <c:pt idx="12">
                  <c:v>0.3776121846351107</c:v>
                </c:pt>
                <c:pt idx="13">
                  <c:v>0.41524294199415507</c:v>
                </c:pt>
                <c:pt idx="14">
                  <c:v>0.51906711201849576</c:v>
                </c:pt>
                <c:pt idx="15">
                  <c:v>0.39830260261407013</c:v>
                </c:pt>
                <c:pt idx="16">
                  <c:v>0.49942673657359116</c:v>
                </c:pt>
                <c:pt idx="17">
                  <c:v>0.50724412726265644</c:v>
                </c:pt>
                <c:pt idx="18">
                  <c:v>0.57610555230768257</c:v>
                </c:pt>
                <c:pt idx="19">
                  <c:v>0.46787302302118466</c:v>
                </c:pt>
                <c:pt idx="20">
                  <c:v>0.59449419395237391</c:v>
                </c:pt>
                <c:pt idx="21">
                  <c:v>0.48034134232728531</c:v>
                </c:pt>
                <c:pt idx="22">
                  <c:v>0.45023664633439858</c:v>
                </c:pt>
                <c:pt idx="23">
                  <c:v>0.62670426454555694</c:v>
                </c:pt>
                <c:pt idx="24">
                  <c:v>0.5927142678281252</c:v>
                </c:pt>
                <c:pt idx="25">
                  <c:v>0.63429106841782645</c:v>
                </c:pt>
                <c:pt idx="26">
                  <c:v>0.58128737567236732</c:v>
                </c:pt>
                <c:pt idx="27">
                  <c:v>0.45554676397970012</c:v>
                </c:pt>
                <c:pt idx="28">
                  <c:v>0.66243680947688688</c:v>
                </c:pt>
                <c:pt idx="29">
                  <c:v>0.69437536576270242</c:v>
                </c:pt>
                <c:pt idx="30">
                  <c:v>0.64072621959362153</c:v>
                </c:pt>
                <c:pt idx="31">
                  <c:v>0.5181880094028114</c:v>
                </c:pt>
                <c:pt idx="32">
                  <c:v>0.48667516012101408</c:v>
                </c:pt>
                <c:pt idx="33">
                  <c:v>0.44980816796284079</c:v>
                </c:pt>
                <c:pt idx="34">
                  <c:v>0.38545389370696587</c:v>
                </c:pt>
                <c:pt idx="35">
                  <c:v>0.40052062292945012</c:v>
                </c:pt>
                <c:pt idx="36">
                  <c:v>0.39022400057511203</c:v>
                </c:pt>
                <c:pt idx="37">
                  <c:v>0.57123226814772643</c:v>
                </c:pt>
                <c:pt idx="38">
                  <c:v>0.34126741886560102</c:v>
                </c:pt>
                <c:pt idx="39">
                  <c:v>0.38426534406223811</c:v>
                </c:pt>
                <c:pt idx="40">
                  <c:v>0.46597912716483531</c:v>
                </c:pt>
                <c:pt idx="41">
                  <c:v>0.50376624968011408</c:v>
                </c:pt>
                <c:pt idx="42">
                  <c:v>0.55832229592363913</c:v>
                </c:pt>
                <c:pt idx="43">
                  <c:v>0.48117567996970595</c:v>
                </c:pt>
                <c:pt idx="44">
                  <c:v>0.52778312321900778</c:v>
                </c:pt>
                <c:pt idx="45">
                  <c:v>0.41836575892590694</c:v>
                </c:pt>
                <c:pt idx="46">
                  <c:v>0.40873667696113908</c:v>
                </c:pt>
                <c:pt idx="47">
                  <c:v>0.53975996734137888</c:v>
                </c:pt>
                <c:pt idx="48">
                  <c:v>0.49012383385412106</c:v>
                </c:pt>
                <c:pt idx="49">
                  <c:v>0.47100840888461659</c:v>
                </c:pt>
                <c:pt idx="50">
                  <c:v>0.56312682523650393</c:v>
                </c:pt>
                <c:pt idx="51">
                  <c:v>0.49464716374001122</c:v>
                </c:pt>
                <c:pt idx="52">
                  <c:v>0.49958540283734354</c:v>
                </c:pt>
                <c:pt idx="53">
                  <c:v>0.4461566519105995</c:v>
                </c:pt>
                <c:pt idx="54">
                  <c:v>0.36985801256334166</c:v>
                </c:pt>
                <c:pt idx="55">
                  <c:v>0.39929387251017251</c:v>
                </c:pt>
                <c:pt idx="56">
                  <c:v>0.5949971576233406</c:v>
                </c:pt>
                <c:pt idx="57">
                  <c:v>0.33580762867566633</c:v>
                </c:pt>
                <c:pt idx="58">
                  <c:v>0.59088204003101863</c:v>
                </c:pt>
                <c:pt idx="59">
                  <c:v>0.6074791401416153</c:v>
                </c:pt>
                <c:pt idx="60">
                  <c:v>0.33883778261379305</c:v>
                </c:pt>
                <c:pt idx="61">
                  <c:v>0.5722888317314393</c:v>
                </c:pt>
                <c:pt idx="62">
                  <c:v>0.60636457411067346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C2-9C4A-8EB8-F0FDD0ADC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Br/Fe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datering'!$W$1</c:f>
              <c:strCache>
                <c:ptCount val="1"/>
                <c:pt idx="0">
                  <c:v>Br/Fe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datering'!$W$2:$W$64</c:f>
              <c:numCache>
                <c:formatCode>0.00</c:formatCode>
                <c:ptCount val="63"/>
                <c:pt idx="0">
                  <c:v>0.93447901785329157</c:v>
                </c:pt>
                <c:pt idx="1">
                  <c:v>0.79182931481288843</c:v>
                </c:pt>
                <c:pt idx="2">
                  <c:v>0.79106657260142921</c:v>
                </c:pt>
                <c:pt idx="3">
                  <c:v>0.7306173764862921</c:v>
                </c:pt>
                <c:pt idx="4">
                  <c:v>0.77126802370906478</c:v>
                </c:pt>
                <c:pt idx="5">
                  <c:v>0.78354233609280299</c:v>
                </c:pt>
                <c:pt idx="6">
                  <c:v>0.74644220878912149</c:v>
                </c:pt>
                <c:pt idx="7">
                  <c:v>0.72922380182205371</c:v>
                </c:pt>
                <c:pt idx="8">
                  <c:v>0.7800616302403931</c:v>
                </c:pt>
                <c:pt idx="9">
                  <c:v>0.80123751463376769</c:v>
                </c:pt>
                <c:pt idx="10">
                  <c:v>0.79385745541017594</c:v>
                </c:pt>
                <c:pt idx="11">
                  <c:v>0.75220517882724947</c:v>
                </c:pt>
                <c:pt idx="12">
                  <c:v>0.71969823841821368</c:v>
                </c:pt>
                <c:pt idx="13">
                  <c:v>0.7660283998111177</c:v>
                </c:pt>
                <c:pt idx="14">
                  <c:v>0.73594013980241324</c:v>
                </c:pt>
                <c:pt idx="15">
                  <c:v>0.75659009258679255</c:v>
                </c:pt>
                <c:pt idx="16">
                  <c:v>0.79130069693042515</c:v>
                </c:pt>
                <c:pt idx="17">
                  <c:v>0.77516047069070637</c:v>
                </c:pt>
                <c:pt idx="18">
                  <c:v>0.79237785662861171</c:v>
                </c:pt>
                <c:pt idx="19">
                  <c:v>0.79961300028792315</c:v>
                </c:pt>
                <c:pt idx="20">
                  <c:v>0.84154895999400503</c:v>
                </c:pt>
                <c:pt idx="21">
                  <c:v>0.81150081638333416</c:v>
                </c:pt>
                <c:pt idx="22">
                  <c:v>0.78872835014759768</c:v>
                </c:pt>
                <c:pt idx="23">
                  <c:v>0.7876455611717772</c:v>
                </c:pt>
                <c:pt idx="24">
                  <c:v>0.77104763035093604</c:v>
                </c:pt>
                <c:pt idx="25">
                  <c:v>0.79777324202152033</c:v>
                </c:pt>
                <c:pt idx="26">
                  <c:v>0.74303540801840873</c:v>
                </c:pt>
                <c:pt idx="27">
                  <c:v>0.71093359500381526</c:v>
                </c:pt>
                <c:pt idx="28">
                  <c:v>0.73393107371616695</c:v>
                </c:pt>
                <c:pt idx="29">
                  <c:v>0.72120094576379068</c:v>
                </c:pt>
                <c:pt idx="30">
                  <c:v>0.68963246353383223</c:v>
                </c:pt>
                <c:pt idx="31">
                  <c:v>0.66602074027427371</c:v>
                </c:pt>
                <c:pt idx="32">
                  <c:v>0.74976017754277646</c:v>
                </c:pt>
                <c:pt idx="33">
                  <c:v>0.76271311073981152</c:v>
                </c:pt>
                <c:pt idx="34">
                  <c:v>0.66979126407811795</c:v>
                </c:pt>
                <c:pt idx="35">
                  <c:v>0.65249485543362518</c:v>
                </c:pt>
                <c:pt idx="36">
                  <c:v>0.68071178281153299</c:v>
                </c:pt>
                <c:pt idx="37">
                  <c:v>0.69735315504647366</c:v>
                </c:pt>
                <c:pt idx="38">
                  <c:v>0.68426818514377252</c:v>
                </c:pt>
                <c:pt idx="39">
                  <c:v>0.67171766476396166</c:v>
                </c:pt>
                <c:pt idx="40">
                  <c:v>0.69468029862353509</c:v>
                </c:pt>
                <c:pt idx="41">
                  <c:v>0.73393047564563008</c:v>
                </c:pt>
                <c:pt idx="42">
                  <c:v>0.66993516350768245</c:v>
                </c:pt>
                <c:pt idx="43">
                  <c:v>0.66480899154106654</c:v>
                </c:pt>
                <c:pt idx="44">
                  <c:v>0.64358676585092933</c:v>
                </c:pt>
                <c:pt idx="45">
                  <c:v>0.63008296938476283</c:v>
                </c:pt>
                <c:pt idx="46">
                  <c:v>0.6672652244026398</c:v>
                </c:pt>
                <c:pt idx="47">
                  <c:v>0.66029974958754267</c:v>
                </c:pt>
                <c:pt idx="48">
                  <c:v>0.65987681960814215</c:v>
                </c:pt>
                <c:pt idx="49">
                  <c:v>0.57815334406914454</c:v>
                </c:pt>
                <c:pt idx="50">
                  <c:v>0.67924337522361933</c:v>
                </c:pt>
                <c:pt idx="51">
                  <c:v>0.62932672321487892</c:v>
                </c:pt>
                <c:pt idx="52">
                  <c:v>0.63485202021888032</c:v>
                </c:pt>
                <c:pt idx="53">
                  <c:v>0.65717932971708459</c:v>
                </c:pt>
                <c:pt idx="54">
                  <c:v>0.58514579206556294</c:v>
                </c:pt>
                <c:pt idx="55">
                  <c:v>0.62443731716323525</c:v>
                </c:pt>
                <c:pt idx="56">
                  <c:v>0.65431512388761226</c:v>
                </c:pt>
                <c:pt idx="57">
                  <c:v>0.68150542150163773</c:v>
                </c:pt>
                <c:pt idx="58">
                  <c:v>0.70233333815022436</c:v>
                </c:pt>
                <c:pt idx="59">
                  <c:v>0.64817289740150485</c:v>
                </c:pt>
                <c:pt idx="60">
                  <c:v>0.67369391680630186</c:v>
                </c:pt>
                <c:pt idx="61">
                  <c:v>0.68465187665384331</c:v>
                </c:pt>
                <c:pt idx="62">
                  <c:v>0.67366639043126797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6F-F24F-876A-02A0FC0B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Framfjord - MC05</a:t>
            </a:r>
          </a:p>
          <a:p>
            <a:pPr>
              <a:defRPr sz="1000"/>
            </a:pPr>
            <a:r>
              <a:rPr lang="en-US" sz="1400" baseline="0"/>
              <a:t>Rb/Fe</a:t>
            </a:r>
            <a:r>
              <a:rPr 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 m. datering'!$X$1</c:f>
              <c:strCache>
                <c:ptCount val="1"/>
                <c:pt idx="0">
                  <c:v>Rb/Fe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 m. datering'!$X$2:$X$64</c:f>
              <c:numCache>
                <c:formatCode>0.00</c:formatCode>
                <c:ptCount val="63"/>
                <c:pt idx="0">
                  <c:v>0.79466503471055483</c:v>
                </c:pt>
                <c:pt idx="1">
                  <c:v>0.84899115196894359</c:v>
                </c:pt>
                <c:pt idx="2">
                  <c:v>0.81911115612330732</c:v>
                </c:pt>
                <c:pt idx="3">
                  <c:v>0.85380249875730918</c:v>
                </c:pt>
                <c:pt idx="4">
                  <c:v>0.86109568126399127</c:v>
                </c:pt>
                <c:pt idx="5">
                  <c:v>0.85320059284442529</c:v>
                </c:pt>
                <c:pt idx="6">
                  <c:v>0.83568858368552301</c:v>
                </c:pt>
                <c:pt idx="7">
                  <c:v>0.904401946421442</c:v>
                </c:pt>
                <c:pt idx="8">
                  <c:v>0.85148045568701414</c:v>
                </c:pt>
                <c:pt idx="9">
                  <c:v>0.81955166350486019</c:v>
                </c:pt>
                <c:pt idx="10">
                  <c:v>0.8392030751902706</c:v>
                </c:pt>
                <c:pt idx="11">
                  <c:v>0.86479928163270259</c:v>
                </c:pt>
                <c:pt idx="12">
                  <c:v>0.81706801449027466</c:v>
                </c:pt>
                <c:pt idx="13">
                  <c:v>0.8515242479038907</c:v>
                </c:pt>
                <c:pt idx="14">
                  <c:v>0.82917727074449366</c:v>
                </c:pt>
                <c:pt idx="15">
                  <c:v>0.86780735667901254</c:v>
                </c:pt>
                <c:pt idx="16">
                  <c:v>0.8701861018496595</c:v>
                </c:pt>
                <c:pt idx="17">
                  <c:v>0.83297684195108257</c:v>
                </c:pt>
                <c:pt idx="18">
                  <c:v>0.84279251768543162</c:v>
                </c:pt>
                <c:pt idx="19">
                  <c:v>0.88903704769982395</c:v>
                </c:pt>
                <c:pt idx="20">
                  <c:v>0.86375925118041508</c:v>
                </c:pt>
                <c:pt idx="21">
                  <c:v>0.85829908895123774</c:v>
                </c:pt>
                <c:pt idx="22">
                  <c:v>0.91450046860593281</c:v>
                </c:pt>
                <c:pt idx="23">
                  <c:v>0.85160518392936324</c:v>
                </c:pt>
                <c:pt idx="24">
                  <c:v>0.88098002902621175</c:v>
                </c:pt>
                <c:pt idx="25">
                  <c:v>0.84927482902410067</c:v>
                </c:pt>
                <c:pt idx="26">
                  <c:v>0.85829285292440927</c:v>
                </c:pt>
                <c:pt idx="27">
                  <c:v>0.80529983182075604</c:v>
                </c:pt>
                <c:pt idx="28">
                  <c:v>0.84710131641227626</c:v>
                </c:pt>
                <c:pt idx="29">
                  <c:v>0.83922095676875086</c:v>
                </c:pt>
                <c:pt idx="30">
                  <c:v>0.85958279544326355</c:v>
                </c:pt>
                <c:pt idx="31">
                  <c:v>0.87354914596809807</c:v>
                </c:pt>
                <c:pt idx="32">
                  <c:v>0.85496820579351795</c:v>
                </c:pt>
                <c:pt idx="33">
                  <c:v>0.83483271196373232</c:v>
                </c:pt>
                <c:pt idx="34">
                  <c:v>0.87243138016716826</c:v>
                </c:pt>
                <c:pt idx="35">
                  <c:v>0.84204548012840807</c:v>
                </c:pt>
                <c:pt idx="36">
                  <c:v>0.85520633009059677</c:v>
                </c:pt>
                <c:pt idx="37">
                  <c:v>0.85120846226382729</c:v>
                </c:pt>
                <c:pt idx="38">
                  <c:v>0.83038429462264118</c:v>
                </c:pt>
                <c:pt idx="39">
                  <c:v>0.85940160918794728</c:v>
                </c:pt>
                <c:pt idx="40">
                  <c:v>0.84594157859869945</c:v>
                </c:pt>
                <c:pt idx="41">
                  <c:v>0.84357612543360239</c:v>
                </c:pt>
                <c:pt idx="42">
                  <c:v>0.82143288883480903</c:v>
                </c:pt>
                <c:pt idx="43">
                  <c:v>0.8144290283579011</c:v>
                </c:pt>
                <c:pt idx="44">
                  <c:v>0.82033016005454906</c:v>
                </c:pt>
                <c:pt idx="45">
                  <c:v>0.83836755800514184</c:v>
                </c:pt>
                <c:pt idx="46">
                  <c:v>0.84515791151468489</c:v>
                </c:pt>
                <c:pt idx="47">
                  <c:v>0.86097014548056683</c:v>
                </c:pt>
                <c:pt idx="48">
                  <c:v>0.85427218113130277</c:v>
                </c:pt>
                <c:pt idx="49">
                  <c:v>0.87930108913258409</c:v>
                </c:pt>
                <c:pt idx="50">
                  <c:v>0.86957101032083783</c:v>
                </c:pt>
                <c:pt idx="51">
                  <c:v>0.86951451382986156</c:v>
                </c:pt>
                <c:pt idx="52">
                  <c:v>0.83453589291623798</c:v>
                </c:pt>
                <c:pt idx="53">
                  <c:v>0.82737493113064975</c:v>
                </c:pt>
                <c:pt idx="54">
                  <c:v>0.84460289020970392</c:v>
                </c:pt>
                <c:pt idx="55">
                  <c:v>0.83929189682197936</c:v>
                </c:pt>
                <c:pt idx="56">
                  <c:v>0.86628168230840719</c:v>
                </c:pt>
                <c:pt idx="57">
                  <c:v>0.84867489431630183</c:v>
                </c:pt>
                <c:pt idx="58">
                  <c:v>0.84296477990842966</c:v>
                </c:pt>
                <c:pt idx="59">
                  <c:v>0.87732171780551571</c:v>
                </c:pt>
                <c:pt idx="60">
                  <c:v>0.84138691169995217</c:v>
                </c:pt>
                <c:pt idx="61">
                  <c:v>0.86980009420257554</c:v>
                </c:pt>
                <c:pt idx="62">
                  <c:v>0.91334728737564963</c:v>
                </c:pt>
              </c:numCache>
            </c:numRef>
          </c:xVal>
          <c:yVal>
            <c:numRef>
              <c:f>'MC05 grafer m. datering'!$B$2:$B$64</c:f>
              <c:numCache>
                <c:formatCode>General</c:formatCode>
                <c:ptCount val="63"/>
                <c:pt idx="0">
                  <c:v>2020</c:v>
                </c:pt>
                <c:pt idx="1">
                  <c:v>2016.5</c:v>
                </c:pt>
                <c:pt idx="2">
                  <c:v>2013</c:v>
                </c:pt>
                <c:pt idx="3">
                  <c:v>2008</c:v>
                </c:pt>
                <c:pt idx="4">
                  <c:v>2007</c:v>
                </c:pt>
                <c:pt idx="5">
                  <c:v>2006</c:v>
                </c:pt>
                <c:pt idx="6">
                  <c:v>2005</c:v>
                </c:pt>
                <c:pt idx="7">
                  <c:v>2004</c:v>
                </c:pt>
                <c:pt idx="8">
                  <c:v>2003</c:v>
                </c:pt>
                <c:pt idx="9" formatCode="0.00">
                  <c:v>2002.1666666666667</c:v>
                </c:pt>
                <c:pt idx="10" formatCode="0.00">
                  <c:v>2001.3333333333335</c:v>
                </c:pt>
                <c:pt idx="11">
                  <c:v>2000.5000000000002</c:v>
                </c:pt>
                <c:pt idx="12" formatCode="0.00">
                  <c:v>1999.666666666667</c:v>
                </c:pt>
                <c:pt idx="13" formatCode="0.00">
                  <c:v>1998.8333333333337</c:v>
                </c:pt>
                <c:pt idx="14">
                  <c:v>1998.0000000000005</c:v>
                </c:pt>
                <c:pt idx="15" formatCode="0.00">
                  <c:v>1997.1666666666672</c:v>
                </c:pt>
                <c:pt idx="16" formatCode="0.00">
                  <c:v>1996.3333333333339</c:v>
                </c:pt>
                <c:pt idx="17">
                  <c:v>1995.5000000000007</c:v>
                </c:pt>
                <c:pt idx="18" formatCode="0.00">
                  <c:v>1994.6666666666674</c:v>
                </c:pt>
                <c:pt idx="19" formatCode="0.00">
                  <c:v>1993.8333333333342</c:v>
                </c:pt>
                <c:pt idx="20">
                  <c:v>1993</c:v>
                </c:pt>
                <c:pt idx="21">
                  <c:v>1983</c:v>
                </c:pt>
                <c:pt idx="22">
                  <c:v>1973</c:v>
                </c:pt>
                <c:pt idx="23">
                  <c:v>1968</c:v>
                </c:pt>
                <c:pt idx="24">
                  <c:v>1963</c:v>
                </c:pt>
                <c:pt idx="25">
                  <c:v>1956</c:v>
                </c:pt>
                <c:pt idx="26">
                  <c:v>1948</c:v>
                </c:pt>
                <c:pt idx="27">
                  <c:v>1943</c:v>
                </c:pt>
                <c:pt idx="28">
                  <c:v>1938</c:v>
                </c:pt>
                <c:pt idx="29">
                  <c:v>1935.2</c:v>
                </c:pt>
                <c:pt idx="30">
                  <c:v>1933</c:v>
                </c:pt>
                <c:pt idx="31">
                  <c:v>1928</c:v>
                </c:pt>
                <c:pt idx="32">
                  <c:v>1923</c:v>
                </c:pt>
                <c:pt idx="33">
                  <c:v>1918</c:v>
                </c:pt>
                <c:pt idx="34">
                  <c:v>1913</c:v>
                </c:pt>
                <c:pt idx="35">
                  <c:v>1908</c:v>
                </c:pt>
                <c:pt idx="36">
                  <c:v>1903</c:v>
                </c:pt>
                <c:pt idx="37" formatCode="0.000">
                  <c:v>1899.4615384615386</c:v>
                </c:pt>
                <c:pt idx="38" formatCode="0.000">
                  <c:v>1895.9230769230771</c:v>
                </c:pt>
                <c:pt idx="39" formatCode="0.000">
                  <c:v>1892.3846153846157</c:v>
                </c:pt>
                <c:pt idx="40" formatCode="0.000">
                  <c:v>1888.8461538461543</c:v>
                </c:pt>
                <c:pt idx="41" formatCode="0.000">
                  <c:v>1885.3076923076928</c:v>
                </c:pt>
                <c:pt idx="42" formatCode="0.000">
                  <c:v>1881.7692307692314</c:v>
                </c:pt>
                <c:pt idx="43" formatCode="0.000">
                  <c:v>1878.23076923077</c:v>
                </c:pt>
                <c:pt idx="44" formatCode="0.000">
                  <c:v>1874.6923076923085</c:v>
                </c:pt>
                <c:pt idx="45" formatCode="0.000">
                  <c:v>1871.1538461538471</c:v>
                </c:pt>
                <c:pt idx="46" formatCode="0.000">
                  <c:v>1867.6153846153857</c:v>
                </c:pt>
                <c:pt idx="47" formatCode="0.000">
                  <c:v>1864.0769230769242</c:v>
                </c:pt>
                <c:pt idx="48" formatCode="0.000">
                  <c:v>1860.5384615384628</c:v>
                </c:pt>
                <c:pt idx="49" formatCode="0.000">
                  <c:v>1857.0000000000014</c:v>
                </c:pt>
                <c:pt idx="50" formatCode="0.000">
                  <c:v>1853.4615384615399</c:v>
                </c:pt>
                <c:pt idx="51" formatCode="0.000">
                  <c:v>1849.9230769230785</c:v>
                </c:pt>
                <c:pt idx="52" formatCode="0.000">
                  <c:v>1846.3846153846171</c:v>
                </c:pt>
                <c:pt idx="53" formatCode="0.000">
                  <c:v>1842.8461538461556</c:v>
                </c:pt>
                <c:pt idx="54" formatCode="0.000">
                  <c:v>1839.3076923076942</c:v>
                </c:pt>
                <c:pt idx="55" formatCode="0.000">
                  <c:v>1835.7692307692328</c:v>
                </c:pt>
                <c:pt idx="56" formatCode="0.000">
                  <c:v>1832.2307692307713</c:v>
                </c:pt>
                <c:pt idx="57" formatCode="0.000">
                  <c:v>1828.6923076923099</c:v>
                </c:pt>
                <c:pt idx="58" formatCode="0.000">
                  <c:v>1825.1538461538485</c:v>
                </c:pt>
                <c:pt idx="59" formatCode="0.000">
                  <c:v>1821.615384615387</c:v>
                </c:pt>
                <c:pt idx="60" formatCode="0.000">
                  <c:v>1818.0769230769256</c:v>
                </c:pt>
                <c:pt idx="61" formatCode="0.000">
                  <c:v>1814.5384615384642</c:v>
                </c:pt>
                <c:pt idx="62" formatCode="0.000">
                  <c:v>1811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3A-664D-82C0-B3E811E8F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1.1000000000000001"/>
          <c:min val="0.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in"/>
        <c:minorTickMark val="in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2020"/>
        <c:crossBetween val="midCat"/>
        <c:majorUnit val="0.2"/>
        <c:minorUnit val="0.1"/>
      </c:valAx>
      <c:valAx>
        <c:axId val="498401360"/>
        <c:scaling>
          <c:orientation val="minMax"/>
          <c:max val="2020"/>
          <c:min val="18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0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12" Type="http://schemas.openxmlformats.org/officeDocument/2006/relationships/chart" Target="../charts/chart9.xml"/><Relationship Id="rId17" Type="http://schemas.openxmlformats.org/officeDocument/2006/relationships/image" Target="../media/image4.png"/><Relationship Id="rId2" Type="http://schemas.openxmlformats.org/officeDocument/2006/relationships/chart" Target="../charts/chart2.xml"/><Relationship Id="rId16" Type="http://schemas.openxmlformats.org/officeDocument/2006/relationships/chart" Target="../charts/chart13.xml"/><Relationship Id="rId20" Type="http://schemas.openxmlformats.org/officeDocument/2006/relationships/chart" Target="../charts/chart1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8.xml"/><Relationship Id="rId5" Type="http://schemas.openxmlformats.org/officeDocument/2006/relationships/chart" Target="../charts/chart5.xml"/><Relationship Id="rId15" Type="http://schemas.openxmlformats.org/officeDocument/2006/relationships/chart" Target="../charts/chart12.xml"/><Relationship Id="rId10" Type="http://schemas.openxmlformats.org/officeDocument/2006/relationships/image" Target="../media/image3.png"/><Relationship Id="rId19" Type="http://schemas.openxmlformats.org/officeDocument/2006/relationships/chart" Target="../charts/chart14.xml"/><Relationship Id="rId4" Type="http://schemas.openxmlformats.org/officeDocument/2006/relationships/chart" Target="../charts/chart4.xml"/><Relationship Id="rId9" Type="http://schemas.openxmlformats.org/officeDocument/2006/relationships/image" Target="../media/image2.png"/><Relationship Id="rId14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26" Type="http://schemas.openxmlformats.org/officeDocument/2006/relationships/chart" Target="../charts/chart41.xml"/><Relationship Id="rId3" Type="http://schemas.openxmlformats.org/officeDocument/2006/relationships/chart" Target="../charts/chart18.xml"/><Relationship Id="rId21" Type="http://schemas.openxmlformats.org/officeDocument/2006/relationships/chart" Target="../charts/chart36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chart" Target="../charts/chart40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29" Type="http://schemas.openxmlformats.org/officeDocument/2006/relationships/chart" Target="../charts/chart44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24" Type="http://schemas.openxmlformats.org/officeDocument/2006/relationships/chart" Target="../charts/chart39.xml"/><Relationship Id="rId32" Type="http://schemas.openxmlformats.org/officeDocument/2006/relationships/chart" Target="../charts/chart47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23" Type="http://schemas.openxmlformats.org/officeDocument/2006/relationships/chart" Target="../charts/chart38.xml"/><Relationship Id="rId28" Type="http://schemas.openxmlformats.org/officeDocument/2006/relationships/chart" Target="../charts/chart43.xml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31" Type="http://schemas.openxmlformats.org/officeDocument/2006/relationships/chart" Target="../charts/chart46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Relationship Id="rId22" Type="http://schemas.openxmlformats.org/officeDocument/2006/relationships/chart" Target="../charts/chart37.xml"/><Relationship Id="rId27" Type="http://schemas.openxmlformats.org/officeDocument/2006/relationships/chart" Target="../charts/chart42.xml"/><Relationship Id="rId30" Type="http://schemas.openxmlformats.org/officeDocument/2006/relationships/chart" Target="../charts/chart45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chart" Target="../charts/chart50.xml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2" Type="http://schemas.openxmlformats.org/officeDocument/2006/relationships/chart" Target="../charts/chart49.xml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chart" Target="../charts/chart97.xml"/><Relationship Id="rId26" Type="http://schemas.openxmlformats.org/officeDocument/2006/relationships/chart" Target="../charts/chart105.xml"/><Relationship Id="rId3" Type="http://schemas.openxmlformats.org/officeDocument/2006/relationships/chart" Target="../charts/chart82.xml"/><Relationship Id="rId21" Type="http://schemas.openxmlformats.org/officeDocument/2006/relationships/chart" Target="../charts/chart100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5" Type="http://schemas.openxmlformats.org/officeDocument/2006/relationships/chart" Target="../charts/chart104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20" Type="http://schemas.openxmlformats.org/officeDocument/2006/relationships/chart" Target="../charts/chart99.xml"/><Relationship Id="rId29" Type="http://schemas.openxmlformats.org/officeDocument/2006/relationships/chart" Target="../charts/chart108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24" Type="http://schemas.openxmlformats.org/officeDocument/2006/relationships/chart" Target="../charts/chart103.xml"/><Relationship Id="rId32" Type="http://schemas.openxmlformats.org/officeDocument/2006/relationships/chart" Target="../charts/chart111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23" Type="http://schemas.openxmlformats.org/officeDocument/2006/relationships/chart" Target="../charts/chart102.xml"/><Relationship Id="rId28" Type="http://schemas.openxmlformats.org/officeDocument/2006/relationships/chart" Target="../charts/chart107.xml"/><Relationship Id="rId10" Type="http://schemas.openxmlformats.org/officeDocument/2006/relationships/chart" Target="../charts/chart89.xml"/><Relationship Id="rId19" Type="http://schemas.openxmlformats.org/officeDocument/2006/relationships/chart" Target="../charts/chart98.xml"/><Relationship Id="rId31" Type="http://schemas.openxmlformats.org/officeDocument/2006/relationships/chart" Target="../charts/chart110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Relationship Id="rId22" Type="http://schemas.openxmlformats.org/officeDocument/2006/relationships/chart" Target="../charts/chart101.xml"/><Relationship Id="rId27" Type="http://schemas.openxmlformats.org/officeDocument/2006/relationships/chart" Target="../charts/chart106.xml"/><Relationship Id="rId30" Type="http://schemas.openxmlformats.org/officeDocument/2006/relationships/chart" Target="../charts/chart10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63</xdr:col>
      <xdr:colOff>436562</xdr:colOff>
      <xdr:row>3</xdr:row>
      <xdr:rowOff>1</xdr:rowOff>
    </xdr:from>
    <xdr:to>
      <xdr:col>64</xdr:col>
      <xdr:colOff>1709182</xdr:colOff>
      <xdr:row>27</xdr:row>
      <xdr:rowOff>36286</xdr:rowOff>
    </xdr:to>
    <xdr:graphicFrame macro="">
      <xdr:nvGraphicFramePr>
        <xdr:cNvPr id="304" name="Diagram 303">
          <a:extLst>
            <a:ext uri="{FF2B5EF4-FFF2-40B4-BE49-F238E27FC236}">
              <a16:creationId xmlns:a16="http://schemas.microsoft.com/office/drawing/2014/main" id="{64D3CD07-2E81-C44A-B230-B0D651DAF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60</xdr:col>
      <xdr:colOff>817670</xdr:colOff>
      <xdr:row>2</xdr:row>
      <xdr:rowOff>208766</xdr:rowOff>
    </xdr:from>
    <xdr:to>
      <xdr:col>63</xdr:col>
      <xdr:colOff>462702</xdr:colOff>
      <xdr:row>30</xdr:row>
      <xdr:rowOff>126911</xdr:rowOff>
    </xdr:to>
    <xdr:graphicFrame macro="">
      <xdr:nvGraphicFramePr>
        <xdr:cNvPr id="305" name="Diagram 304">
          <a:extLst>
            <a:ext uri="{FF2B5EF4-FFF2-40B4-BE49-F238E27FC236}">
              <a16:creationId xmlns:a16="http://schemas.microsoft.com/office/drawing/2014/main" id="{19D893CA-36F5-9949-8B20-DB1B4C124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344714</xdr:colOff>
      <xdr:row>2</xdr:row>
      <xdr:rowOff>194572</xdr:rowOff>
    </xdr:from>
    <xdr:to>
      <xdr:col>10</xdr:col>
      <xdr:colOff>631099</xdr:colOff>
      <xdr:row>31</xdr:row>
      <xdr:rowOff>94437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755B59-33E0-6C4B-869F-A7C77129E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6561</xdr:colOff>
      <xdr:row>2</xdr:row>
      <xdr:rowOff>194572</xdr:rowOff>
    </xdr:from>
    <xdr:to>
      <xdr:col>13</xdr:col>
      <xdr:colOff>297831</xdr:colOff>
      <xdr:row>31</xdr:row>
      <xdr:rowOff>94437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08813F7-8E61-4B45-ABB8-63626E274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19</xdr:col>
      <xdr:colOff>211666</xdr:colOff>
      <xdr:row>3</xdr:row>
      <xdr:rowOff>31751</xdr:rowOff>
    </xdr:from>
    <xdr:to>
      <xdr:col>21</xdr:col>
      <xdr:colOff>663785</xdr:colOff>
      <xdr:row>30</xdr:row>
      <xdr:rowOff>31751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F3C859E-DD75-B447-BABC-5970427A3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512234</xdr:colOff>
      <xdr:row>8</xdr:row>
      <xdr:rowOff>113262</xdr:rowOff>
    </xdr:from>
    <xdr:to>
      <xdr:col>21</xdr:col>
      <xdr:colOff>448734</xdr:colOff>
      <xdr:row>8</xdr:row>
      <xdr:rowOff>158981</xdr:rowOff>
    </xdr:to>
    <xdr:sp macro="" textlink="">
      <xdr:nvSpPr>
        <xdr:cNvPr id="11" name="Rektangel 10">
          <a:extLst>
            <a:ext uri="{FF2B5EF4-FFF2-40B4-BE49-F238E27FC236}">
              <a16:creationId xmlns:a16="http://schemas.microsoft.com/office/drawing/2014/main" id="{85A24BA8-383E-8F48-A275-0EF1D9E01559}"/>
            </a:ext>
          </a:extLst>
        </xdr:cNvPr>
        <xdr:cNvSpPr/>
      </xdr:nvSpPr>
      <xdr:spPr>
        <a:xfrm>
          <a:off x="14846669" y="1339088"/>
          <a:ext cx="1593022" cy="45719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X</a:t>
          </a:r>
        </a:p>
      </xdr:txBody>
    </xdr:sp>
    <xdr:clientData/>
  </xdr:twoCellAnchor>
  <xdr:twoCellAnchor editAs="oneCell">
    <xdr:from>
      <xdr:col>21</xdr:col>
      <xdr:colOff>664308</xdr:colOff>
      <xdr:row>3</xdr:row>
      <xdr:rowOff>33053</xdr:rowOff>
    </xdr:from>
    <xdr:to>
      <xdr:col>24</xdr:col>
      <xdr:colOff>330199</xdr:colOff>
      <xdr:row>22</xdr:row>
      <xdr:rowOff>149894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8A40B33-6F9C-6B46-910C-8F611E2D3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422643</xdr:colOff>
      <xdr:row>6</xdr:row>
      <xdr:rowOff>104399</xdr:rowOff>
    </xdr:from>
    <xdr:ext cx="1425957" cy="46203"/>
    <xdr:sp macro="" textlink="">
      <xdr:nvSpPr>
        <xdr:cNvPr id="14" name="TekstSylinder 13">
          <a:extLst>
            <a:ext uri="{FF2B5EF4-FFF2-40B4-BE49-F238E27FC236}">
              <a16:creationId xmlns:a16="http://schemas.microsoft.com/office/drawing/2014/main" id="{0B805EAF-E9C9-294F-8A3C-1D55FD8E4809}"/>
            </a:ext>
          </a:extLst>
        </xdr:cNvPr>
        <xdr:cNvSpPr txBox="1"/>
      </xdr:nvSpPr>
      <xdr:spPr>
        <a:xfrm>
          <a:off x="422643" y="917199"/>
          <a:ext cx="1425957" cy="462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twoCellAnchor editAs="oneCell">
    <xdr:from>
      <xdr:col>17</xdr:col>
      <xdr:colOff>24403</xdr:colOff>
      <xdr:row>4</xdr:row>
      <xdr:rowOff>29454</xdr:rowOff>
    </xdr:from>
    <xdr:to>
      <xdr:col>19</xdr:col>
      <xdr:colOff>266322</xdr:colOff>
      <xdr:row>30</xdr:row>
      <xdr:rowOff>62125</xdr:rowOff>
    </xdr:to>
    <xdr:pic>
      <xdr:nvPicPr>
        <xdr:cNvPr id="18" name="Bilde 17">
          <a:extLst>
            <a:ext uri="{FF2B5EF4-FFF2-40B4-BE49-F238E27FC236}">
              <a16:creationId xmlns:a16="http://schemas.microsoft.com/office/drawing/2014/main" id="{5B9F44DE-9B73-BA4D-8909-EF37A3AF2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71541"/>
        <a:stretch/>
      </xdr:blipFill>
      <xdr:spPr>
        <a:xfrm>
          <a:off x="14129870" y="435854"/>
          <a:ext cx="1198651" cy="5315871"/>
        </a:xfrm>
        <a:prstGeom prst="rect">
          <a:avLst/>
        </a:prstGeom>
      </xdr:spPr>
    </xdr:pic>
    <xdr:clientData/>
  </xdr:twoCellAnchor>
  <xdr:twoCellAnchor>
    <xdr:from>
      <xdr:col>18</xdr:col>
      <xdr:colOff>628265</xdr:colOff>
      <xdr:row>21</xdr:row>
      <xdr:rowOff>189994</xdr:rowOff>
    </xdr:from>
    <xdr:to>
      <xdr:col>24</xdr:col>
      <xdr:colOff>137583</xdr:colOff>
      <xdr:row>21</xdr:row>
      <xdr:rowOff>189994</xdr:rowOff>
    </xdr:to>
    <xdr:cxnSp macro="">
      <xdr:nvCxnSpPr>
        <xdr:cNvPr id="20" name="Rett linje 19">
          <a:extLst>
            <a:ext uri="{FF2B5EF4-FFF2-40B4-BE49-F238E27FC236}">
              <a16:creationId xmlns:a16="http://schemas.microsoft.com/office/drawing/2014/main" id="{E2585E11-ACE6-B440-929B-75CD65CE2AEB}"/>
            </a:ext>
          </a:extLst>
        </xdr:cNvPr>
        <xdr:cNvCxnSpPr/>
      </xdr:nvCxnSpPr>
      <xdr:spPr>
        <a:xfrm>
          <a:off x="14090265" y="4050794"/>
          <a:ext cx="4462318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254001</xdr:colOff>
      <xdr:row>14</xdr:row>
      <xdr:rowOff>127002</xdr:rowOff>
    </xdr:from>
    <xdr:to>
      <xdr:col>24</xdr:col>
      <xdr:colOff>56605</xdr:colOff>
      <xdr:row>14</xdr:row>
      <xdr:rowOff>169190</xdr:rowOff>
    </xdr:to>
    <xdr:sp macro="" textlink="">
      <xdr:nvSpPr>
        <xdr:cNvPr id="27" name="Rektangel 26">
          <a:extLst>
            <a:ext uri="{FF2B5EF4-FFF2-40B4-BE49-F238E27FC236}">
              <a16:creationId xmlns:a16="http://schemas.microsoft.com/office/drawing/2014/main" id="{F28E495A-11D6-8644-8F11-9E4E1FD71C0D}"/>
            </a:ext>
          </a:extLst>
        </xdr:cNvPr>
        <xdr:cNvSpPr/>
      </xdr:nvSpPr>
      <xdr:spPr>
        <a:xfrm>
          <a:off x="17073218" y="2578654"/>
          <a:ext cx="1459126" cy="42188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oneCellAnchor>
    <xdr:from>
      <xdr:col>22</xdr:col>
      <xdr:colOff>201083</xdr:colOff>
      <xdr:row>10</xdr:row>
      <xdr:rowOff>20352</xdr:rowOff>
    </xdr:from>
    <xdr:ext cx="184731" cy="248851"/>
    <xdr:sp macro="" textlink="">
      <xdr:nvSpPr>
        <xdr:cNvPr id="32" name="TekstSylinder 31">
          <a:extLst>
            <a:ext uri="{FF2B5EF4-FFF2-40B4-BE49-F238E27FC236}">
              <a16:creationId xmlns:a16="http://schemas.microsoft.com/office/drawing/2014/main" id="{FB176C5D-2BE2-F94F-B58B-FE92D358A096}"/>
            </a:ext>
          </a:extLst>
        </xdr:cNvPr>
        <xdr:cNvSpPr txBox="1"/>
      </xdr:nvSpPr>
      <xdr:spPr>
        <a:xfrm>
          <a:off x="17106194" y="1600796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b-NO" sz="1000"/>
        </a:p>
      </xdr:txBody>
    </xdr:sp>
    <xdr:clientData/>
  </xdr:oneCellAnchor>
  <xdr:twoCellAnchor editAs="oneCell">
    <xdr:from>
      <xdr:col>29</xdr:col>
      <xdr:colOff>820207</xdr:colOff>
      <xdr:row>3</xdr:row>
      <xdr:rowOff>196199</xdr:rowOff>
    </xdr:from>
    <xdr:to>
      <xdr:col>32</xdr:col>
      <xdr:colOff>371781</xdr:colOff>
      <xdr:row>31</xdr:row>
      <xdr:rowOff>138010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95957A57-471A-4848-A71B-2BAA9691F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59</xdr:col>
      <xdr:colOff>329191</xdr:colOff>
      <xdr:row>6</xdr:row>
      <xdr:rowOff>55698</xdr:rowOff>
    </xdr:from>
    <xdr:to>
      <xdr:col>60</xdr:col>
      <xdr:colOff>821869</xdr:colOff>
      <xdr:row>31</xdr:row>
      <xdr:rowOff>90714</xdr:rowOff>
    </xdr:to>
    <xdr:grpSp>
      <xdr:nvGrpSpPr>
        <xdr:cNvPr id="68" name="Gruppe 67">
          <a:extLst>
            <a:ext uri="{FF2B5EF4-FFF2-40B4-BE49-F238E27FC236}">
              <a16:creationId xmlns:a16="http://schemas.microsoft.com/office/drawing/2014/main" id="{5F4ECFCC-8851-7A4D-AF34-F5BA45CA518D}"/>
            </a:ext>
          </a:extLst>
        </xdr:cNvPr>
        <xdr:cNvGrpSpPr/>
      </xdr:nvGrpSpPr>
      <xdr:grpSpPr>
        <a:xfrm>
          <a:off x="48063048" y="1253127"/>
          <a:ext cx="1327250" cy="5024301"/>
          <a:chOff x="22977231" y="6056923"/>
          <a:chExt cx="1807331" cy="4519970"/>
        </a:xfrm>
      </xdr:grpSpPr>
      <xdr:grpSp>
        <xdr:nvGrpSpPr>
          <xdr:cNvPr id="69" name="Gruppe 68">
            <a:extLst>
              <a:ext uri="{FF2B5EF4-FFF2-40B4-BE49-F238E27FC236}">
                <a16:creationId xmlns:a16="http://schemas.microsoft.com/office/drawing/2014/main" id="{9F22041F-27BE-3241-9F46-0EEF577E0CAE}"/>
              </a:ext>
            </a:extLst>
          </xdr:cNvPr>
          <xdr:cNvGrpSpPr/>
        </xdr:nvGrpSpPr>
        <xdr:grpSpPr>
          <a:xfrm>
            <a:off x="22977231" y="6056923"/>
            <a:ext cx="1807331" cy="4519970"/>
            <a:chOff x="5414863" y="392569"/>
            <a:chExt cx="1806517" cy="4894457"/>
          </a:xfrm>
        </xdr:grpSpPr>
        <xdr:pic>
          <xdr:nvPicPr>
            <xdr:cNvPr id="71" name="Bilde 70">
              <a:extLst>
                <a:ext uri="{FF2B5EF4-FFF2-40B4-BE49-F238E27FC236}">
                  <a16:creationId xmlns:a16="http://schemas.microsoft.com/office/drawing/2014/main" id="{A090C9B5-49D4-5C4C-8A27-9C785A62DC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/>
            <a:srcRect r="12090"/>
            <a:stretch/>
          </xdr:blipFill>
          <xdr:spPr>
            <a:xfrm rot="16200000">
              <a:off x="4694031" y="1944331"/>
              <a:ext cx="3896597" cy="1158101"/>
            </a:xfrm>
            <a:prstGeom prst="rect">
              <a:avLst/>
            </a:prstGeom>
          </xdr:spPr>
        </xdr:pic>
        <xdr:grpSp>
          <xdr:nvGrpSpPr>
            <xdr:cNvPr id="72" name="Gruppe 71">
              <a:extLst>
                <a:ext uri="{FF2B5EF4-FFF2-40B4-BE49-F238E27FC236}">
                  <a16:creationId xmlns:a16="http://schemas.microsoft.com/office/drawing/2014/main" id="{3B686AF0-70FD-9D4F-9EC6-4E5FB32AAC0E}"/>
                </a:ext>
              </a:extLst>
            </xdr:cNvPr>
            <xdr:cNvGrpSpPr/>
          </xdr:nvGrpSpPr>
          <xdr:grpSpPr>
            <a:xfrm>
              <a:off x="5414863" y="392569"/>
              <a:ext cx="648852" cy="4894457"/>
              <a:chOff x="1626903" y="392563"/>
              <a:chExt cx="648852" cy="4894457"/>
            </a:xfrm>
          </xdr:grpSpPr>
          <xdr:grpSp>
            <xdr:nvGrpSpPr>
              <xdr:cNvPr id="73" name="Gruppe 72">
                <a:extLst>
                  <a:ext uri="{FF2B5EF4-FFF2-40B4-BE49-F238E27FC236}">
                    <a16:creationId xmlns:a16="http://schemas.microsoft.com/office/drawing/2014/main" id="{F9A393A2-E035-944E-AFC1-A07318F4170A}"/>
                  </a:ext>
                </a:extLst>
              </xdr:cNvPr>
              <xdr:cNvGrpSpPr/>
            </xdr:nvGrpSpPr>
            <xdr:grpSpPr>
              <a:xfrm>
                <a:off x="1626903" y="392563"/>
                <a:ext cx="648827" cy="4718336"/>
                <a:chOff x="-377157" y="392563"/>
                <a:chExt cx="648827" cy="4718336"/>
              </a:xfrm>
            </xdr:grpSpPr>
            <xdr:grpSp>
              <xdr:nvGrpSpPr>
                <xdr:cNvPr id="78" name="Gruppe 77">
                  <a:extLst>
                    <a:ext uri="{FF2B5EF4-FFF2-40B4-BE49-F238E27FC236}">
                      <a16:creationId xmlns:a16="http://schemas.microsoft.com/office/drawing/2014/main" id="{8233E917-FA19-6243-B6F9-A738C2CBFF83}"/>
                    </a:ext>
                  </a:extLst>
                </xdr:cNvPr>
                <xdr:cNvGrpSpPr/>
              </xdr:nvGrpSpPr>
              <xdr:grpSpPr>
                <a:xfrm>
                  <a:off x="197636" y="575087"/>
                  <a:ext cx="71565" cy="4535812"/>
                  <a:chOff x="1350161" y="575087"/>
                  <a:chExt cx="71565" cy="4535812"/>
                </a:xfrm>
              </xdr:grpSpPr>
              <xdr:grpSp>
                <xdr:nvGrpSpPr>
                  <xdr:cNvPr id="83" name="Gruppe 82">
                    <a:extLst>
                      <a:ext uri="{FF2B5EF4-FFF2-40B4-BE49-F238E27FC236}">
                        <a16:creationId xmlns:a16="http://schemas.microsoft.com/office/drawing/2014/main" id="{DB010553-AA1F-3A41-98F8-CBCFECC91AB8}"/>
                      </a:ext>
                    </a:extLst>
                  </xdr:cNvPr>
                  <xdr:cNvGrpSpPr/>
                </xdr:nvGrpSpPr>
                <xdr:grpSpPr>
                  <a:xfrm>
                    <a:off x="1350170" y="575087"/>
                    <a:ext cx="71556" cy="4535812"/>
                    <a:chOff x="1350170" y="579849"/>
                    <a:chExt cx="71556" cy="4535812"/>
                  </a:xfrm>
                </xdr:grpSpPr>
                <xdr:cxnSp macro="">
                  <xdr:nvCxnSpPr>
                    <xdr:cNvPr id="91" name="Rett linje 90">
                      <a:extLst>
                        <a:ext uri="{FF2B5EF4-FFF2-40B4-BE49-F238E27FC236}">
                          <a16:creationId xmlns:a16="http://schemas.microsoft.com/office/drawing/2014/main" id="{33F85BA7-436F-BC40-A7F5-D66DAAE066ED}"/>
                        </a:ext>
                      </a:extLst>
                    </xdr:cNvPr>
                    <xdr:cNvCxnSpPr>
                      <a:cxnSpLocks/>
                    </xdr:cNvCxnSpPr>
                  </xdr:nvCxnSpPr>
                  <xdr:spPr>
                    <a:xfrm>
                      <a:off x="1421569" y="579849"/>
                      <a:ext cx="157" cy="4535812"/>
                    </a:xfrm>
                    <a:prstGeom prst="line">
                      <a:avLst/>
                    </a:prstGeom>
                    <a:ln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2" name="Rett linje 91">
                      <a:extLst>
                        <a:ext uri="{FF2B5EF4-FFF2-40B4-BE49-F238E27FC236}">
                          <a16:creationId xmlns:a16="http://schemas.microsoft.com/office/drawing/2014/main" id="{8A32E864-E206-2141-A8C1-BF768FEEE999}"/>
                        </a:ext>
                      </a:extLst>
                    </xdr:cNvPr>
                    <xdr:cNvCxnSpPr>
                      <a:cxnSpLocks/>
                    </xdr:cNvCxnSpPr>
                  </xdr:nvCxnSpPr>
                  <xdr:spPr>
                    <a:xfrm flipH="1">
                      <a:off x="1350170" y="583057"/>
                      <a:ext cx="66637" cy="0"/>
                    </a:xfrm>
                    <a:prstGeom prst="line">
                      <a:avLst/>
                    </a:prstGeom>
                    <a:ln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84" name="Rett linje 83">
                    <a:extLst>
                      <a:ext uri="{FF2B5EF4-FFF2-40B4-BE49-F238E27FC236}">
                        <a16:creationId xmlns:a16="http://schemas.microsoft.com/office/drawing/2014/main" id="{90D4F5B0-2C37-8347-9923-1CF7333428E9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6" y="1226945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85" name="Rett linje 84">
                    <a:extLst>
                      <a:ext uri="{FF2B5EF4-FFF2-40B4-BE49-F238E27FC236}">
                        <a16:creationId xmlns:a16="http://schemas.microsoft.com/office/drawing/2014/main" id="{5EDDD2F4-7ABB-B244-9D08-3E9ACA0142A5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4" y="1874638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86" name="Rett linje 85">
                    <a:extLst>
                      <a:ext uri="{FF2B5EF4-FFF2-40B4-BE49-F238E27FC236}">
                        <a16:creationId xmlns:a16="http://schemas.microsoft.com/office/drawing/2014/main" id="{2CECC9B4-9F55-734E-9154-90A6A69D90ED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4" y="2522353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87" name="Rett linje 86">
                    <a:extLst>
                      <a:ext uri="{FF2B5EF4-FFF2-40B4-BE49-F238E27FC236}">
                        <a16:creationId xmlns:a16="http://schemas.microsoft.com/office/drawing/2014/main" id="{424136E5-236B-A948-B51F-880F6A93551C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4" y="3170057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88" name="Rett linje 87">
                    <a:extLst>
                      <a:ext uri="{FF2B5EF4-FFF2-40B4-BE49-F238E27FC236}">
                        <a16:creationId xmlns:a16="http://schemas.microsoft.com/office/drawing/2014/main" id="{C386CDE7-6402-5246-884B-F42F8D23200A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2" y="3815378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89" name="Rett linje 88">
                    <a:extLst>
                      <a:ext uri="{FF2B5EF4-FFF2-40B4-BE49-F238E27FC236}">
                        <a16:creationId xmlns:a16="http://schemas.microsoft.com/office/drawing/2014/main" id="{7B66611D-78D0-F743-9AA0-A5C1D11812D4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1" y="4463083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0" name="Rett linje 89">
                    <a:extLst>
                      <a:ext uri="{FF2B5EF4-FFF2-40B4-BE49-F238E27FC236}">
                        <a16:creationId xmlns:a16="http://schemas.microsoft.com/office/drawing/2014/main" id="{39617DCA-CF40-EE41-88BA-85C008168072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1" y="5106773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79" name="TekstSylinder 176">
                  <a:extLst>
                    <a:ext uri="{FF2B5EF4-FFF2-40B4-BE49-F238E27FC236}">
                      <a16:creationId xmlns:a16="http://schemas.microsoft.com/office/drawing/2014/main" id="{D7BBF5C0-8F8A-114D-AF61-96CEBBB6279C}"/>
                    </a:ext>
                  </a:extLst>
                </xdr:cNvPr>
                <xdr:cNvSpPr txBox="1"/>
              </xdr:nvSpPr>
              <xdr:spPr>
                <a:xfrm>
                  <a:off x="-374058" y="392563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0</a:t>
                  </a:r>
                </a:p>
              </xdr:txBody>
            </xdr:sp>
            <xdr:sp macro="" textlink="">
              <xdr:nvSpPr>
                <xdr:cNvPr id="80" name="TekstSylinder 177">
                  <a:extLst>
                    <a:ext uri="{FF2B5EF4-FFF2-40B4-BE49-F238E27FC236}">
                      <a16:creationId xmlns:a16="http://schemas.microsoft.com/office/drawing/2014/main" id="{B92B5372-8580-A74D-BCF9-D68738BFB840}"/>
                    </a:ext>
                  </a:extLst>
                </xdr:cNvPr>
                <xdr:cNvSpPr txBox="1"/>
              </xdr:nvSpPr>
              <xdr:spPr>
                <a:xfrm>
                  <a:off x="-375730" y="1038758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5</a:t>
                  </a:r>
                </a:p>
              </xdr:txBody>
            </xdr:sp>
            <xdr:sp macro="" textlink="">
              <xdr:nvSpPr>
                <xdr:cNvPr id="81" name="TekstSylinder 223">
                  <a:extLst>
                    <a:ext uri="{FF2B5EF4-FFF2-40B4-BE49-F238E27FC236}">
                      <a16:creationId xmlns:a16="http://schemas.microsoft.com/office/drawing/2014/main" id="{4D3B2E53-1501-7646-927A-BE9761E75C93}"/>
                    </a:ext>
                  </a:extLst>
                </xdr:cNvPr>
                <xdr:cNvSpPr txBox="1"/>
              </xdr:nvSpPr>
              <xdr:spPr>
                <a:xfrm>
                  <a:off x="-375907" y="1690349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10</a:t>
                  </a:r>
                </a:p>
              </xdr:txBody>
            </xdr:sp>
            <xdr:sp macro="" textlink="">
              <xdr:nvSpPr>
                <xdr:cNvPr id="82" name="TekstSylinder 224">
                  <a:extLst>
                    <a:ext uri="{FF2B5EF4-FFF2-40B4-BE49-F238E27FC236}">
                      <a16:creationId xmlns:a16="http://schemas.microsoft.com/office/drawing/2014/main" id="{A8FF540C-2974-7C43-A5FD-604C9FC170F3}"/>
                    </a:ext>
                  </a:extLst>
                </xdr:cNvPr>
                <xdr:cNvSpPr txBox="1"/>
              </xdr:nvSpPr>
              <xdr:spPr>
                <a:xfrm>
                  <a:off x="-377157" y="2337609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15</a:t>
                  </a:r>
                </a:p>
              </xdr:txBody>
            </xdr:sp>
          </xdr:grpSp>
          <xdr:sp macro="" textlink="">
            <xdr:nvSpPr>
              <xdr:cNvPr id="74" name="TekstSylinder 171">
                <a:extLst>
                  <a:ext uri="{FF2B5EF4-FFF2-40B4-BE49-F238E27FC236}">
                    <a16:creationId xmlns:a16="http://schemas.microsoft.com/office/drawing/2014/main" id="{1486FC1E-71B9-3241-86AC-6D235BA413C1}"/>
                  </a:ext>
                </a:extLst>
              </xdr:cNvPr>
              <xdr:cNvSpPr txBox="1"/>
            </xdr:nvSpPr>
            <xdr:spPr>
              <a:xfrm>
                <a:off x="1627443" y="2986637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20</a:t>
                </a:r>
              </a:p>
            </xdr:txBody>
          </xdr:sp>
          <xdr:sp macro="" textlink="">
            <xdr:nvSpPr>
              <xdr:cNvPr id="75" name="TekstSylinder 172">
                <a:extLst>
                  <a:ext uri="{FF2B5EF4-FFF2-40B4-BE49-F238E27FC236}">
                    <a16:creationId xmlns:a16="http://schemas.microsoft.com/office/drawing/2014/main" id="{CC4D5460-1652-2745-B408-EF2BAC1B9DE7}"/>
                  </a:ext>
                </a:extLst>
              </xdr:cNvPr>
              <xdr:cNvSpPr txBox="1"/>
            </xdr:nvSpPr>
            <xdr:spPr>
              <a:xfrm>
                <a:off x="1627266" y="3634217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25</a:t>
                </a:r>
              </a:p>
            </xdr:txBody>
          </xdr:sp>
          <xdr:sp macro="" textlink="">
            <xdr:nvSpPr>
              <xdr:cNvPr id="76" name="TekstSylinder 173">
                <a:extLst>
                  <a:ext uri="{FF2B5EF4-FFF2-40B4-BE49-F238E27FC236}">
                    <a16:creationId xmlns:a16="http://schemas.microsoft.com/office/drawing/2014/main" id="{D6D7D515-A36B-E948-A473-52ABEB12CF5E}"/>
                  </a:ext>
                </a:extLst>
              </xdr:cNvPr>
              <xdr:cNvSpPr txBox="1"/>
            </xdr:nvSpPr>
            <xdr:spPr>
              <a:xfrm>
                <a:off x="1630027" y="4279098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30</a:t>
                </a:r>
              </a:p>
            </xdr:txBody>
          </xdr:sp>
          <xdr:sp macro="" textlink="">
            <xdr:nvSpPr>
              <xdr:cNvPr id="77" name="TekstSylinder 174">
                <a:extLst>
                  <a:ext uri="{FF2B5EF4-FFF2-40B4-BE49-F238E27FC236}">
                    <a16:creationId xmlns:a16="http://schemas.microsoft.com/office/drawing/2014/main" id="{F6817712-A47D-D245-A02D-F2E9EC24E56E}"/>
                  </a:ext>
                </a:extLst>
              </xdr:cNvPr>
              <xdr:cNvSpPr txBox="1"/>
            </xdr:nvSpPr>
            <xdr:spPr>
              <a:xfrm>
                <a:off x="1628247" y="4917688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35</a:t>
                </a:r>
              </a:p>
            </xdr:txBody>
          </xdr:sp>
        </xdr:grpSp>
      </xdr:grpSp>
      <xdr:pic>
        <xdr:nvPicPr>
          <xdr:cNvPr id="70" name="Bilde 69">
            <a:extLst>
              <a:ext uri="{FF2B5EF4-FFF2-40B4-BE49-F238E27FC236}">
                <a16:creationId xmlns:a16="http://schemas.microsoft.com/office/drawing/2014/main" id="{3F375BFE-0642-FE43-B5C6-039AC04D0B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t="1" r="1134" b="-1"/>
          <a:stretch/>
        </xdr:blipFill>
        <xdr:spPr>
          <a:xfrm rot="16200000">
            <a:off x="22410953" y="7956404"/>
            <a:ext cx="3587239" cy="153299"/>
          </a:xfrm>
          <a:prstGeom prst="rect">
            <a:avLst/>
          </a:prstGeom>
        </xdr:spPr>
      </xdr:pic>
    </xdr:grpSp>
    <xdr:clientData/>
  </xdr:twoCellAnchor>
  <xdr:twoCellAnchor>
    <xdr:from>
      <xdr:col>59</xdr:col>
      <xdr:colOff>762000</xdr:colOff>
      <xdr:row>26</xdr:row>
      <xdr:rowOff>54430</xdr:rowOff>
    </xdr:from>
    <xdr:to>
      <xdr:col>64</xdr:col>
      <xdr:colOff>1705429</xdr:colOff>
      <xdr:row>26</xdr:row>
      <xdr:rowOff>54430</xdr:rowOff>
    </xdr:to>
    <xdr:cxnSp macro="">
      <xdr:nvCxnSpPr>
        <xdr:cNvPr id="98" name="Rett linje 97">
          <a:extLst>
            <a:ext uri="{FF2B5EF4-FFF2-40B4-BE49-F238E27FC236}">
              <a16:creationId xmlns:a16="http://schemas.microsoft.com/office/drawing/2014/main" id="{27BDF484-DE0C-2B40-8519-00DEE353AFC2}"/>
            </a:ext>
          </a:extLst>
        </xdr:cNvPr>
        <xdr:cNvCxnSpPr/>
      </xdr:nvCxnSpPr>
      <xdr:spPr>
        <a:xfrm>
          <a:off x="49022000" y="4844144"/>
          <a:ext cx="5116286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32</xdr:col>
      <xdr:colOff>369454</xdr:colOff>
      <xdr:row>3</xdr:row>
      <xdr:rowOff>196273</xdr:rowOff>
    </xdr:from>
    <xdr:to>
      <xdr:col>34</xdr:col>
      <xdr:colOff>810029</xdr:colOff>
      <xdr:row>31</xdr:row>
      <xdr:rowOff>138084</xdr:rowOff>
    </xdr:to>
    <xdr:graphicFrame macro="">
      <xdr:nvGraphicFramePr>
        <xdr:cNvPr id="164" name="Diagram 163">
          <a:extLst>
            <a:ext uri="{FF2B5EF4-FFF2-40B4-BE49-F238E27FC236}">
              <a16:creationId xmlns:a16="http://schemas.microsoft.com/office/drawing/2014/main" id="{787A208B-DEDD-BA4A-8ED6-FD8B728E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409221</xdr:colOff>
      <xdr:row>8</xdr:row>
      <xdr:rowOff>135820</xdr:rowOff>
    </xdr:from>
    <xdr:to>
      <xdr:col>34</xdr:col>
      <xdr:colOff>578556</xdr:colOff>
      <xdr:row>8</xdr:row>
      <xdr:rowOff>201083</xdr:rowOff>
    </xdr:to>
    <xdr:sp macro="" textlink="">
      <xdr:nvSpPr>
        <xdr:cNvPr id="171" name="Rektangel 170">
          <a:extLst>
            <a:ext uri="{FF2B5EF4-FFF2-40B4-BE49-F238E27FC236}">
              <a16:creationId xmlns:a16="http://schemas.microsoft.com/office/drawing/2014/main" id="{FB11C4C2-C8BA-8C47-A8B7-28FF922EC486}"/>
            </a:ext>
          </a:extLst>
        </xdr:cNvPr>
        <xdr:cNvSpPr/>
      </xdr:nvSpPr>
      <xdr:spPr>
        <a:xfrm>
          <a:off x="23523221" y="1374070"/>
          <a:ext cx="3534835" cy="65263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406399</xdr:colOff>
      <xdr:row>9</xdr:row>
      <xdr:rowOff>50095</xdr:rowOff>
    </xdr:from>
    <xdr:to>
      <xdr:col>34</xdr:col>
      <xdr:colOff>575734</xdr:colOff>
      <xdr:row>9</xdr:row>
      <xdr:rowOff>106539</xdr:rowOff>
    </xdr:to>
    <xdr:sp macro="" textlink="">
      <xdr:nvSpPr>
        <xdr:cNvPr id="172" name="Rektangel 171">
          <a:extLst>
            <a:ext uri="{FF2B5EF4-FFF2-40B4-BE49-F238E27FC236}">
              <a16:creationId xmlns:a16="http://schemas.microsoft.com/office/drawing/2014/main" id="{8307830A-719E-B842-97C5-79DF1989EC88}"/>
            </a:ext>
          </a:extLst>
        </xdr:cNvPr>
        <xdr:cNvSpPr/>
      </xdr:nvSpPr>
      <xdr:spPr>
        <a:xfrm>
          <a:off x="23520399" y="1494720"/>
          <a:ext cx="3534835" cy="5644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403577</xdr:colOff>
      <xdr:row>9</xdr:row>
      <xdr:rowOff>144287</xdr:rowOff>
    </xdr:from>
    <xdr:to>
      <xdr:col>34</xdr:col>
      <xdr:colOff>572912</xdr:colOff>
      <xdr:row>10</xdr:row>
      <xdr:rowOff>3176</xdr:rowOff>
    </xdr:to>
    <xdr:sp macro="" textlink="">
      <xdr:nvSpPr>
        <xdr:cNvPr id="173" name="Rektangel 172">
          <a:extLst>
            <a:ext uri="{FF2B5EF4-FFF2-40B4-BE49-F238E27FC236}">
              <a16:creationId xmlns:a16="http://schemas.microsoft.com/office/drawing/2014/main" id="{F4712EE2-D407-B745-B259-BA48EE4B08D4}"/>
            </a:ext>
          </a:extLst>
        </xdr:cNvPr>
        <xdr:cNvSpPr/>
      </xdr:nvSpPr>
      <xdr:spPr>
        <a:xfrm>
          <a:off x="23517577" y="1588912"/>
          <a:ext cx="3534835" cy="65264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414865</xdr:colOff>
      <xdr:row>10</xdr:row>
      <xdr:rowOff>178505</xdr:rowOff>
    </xdr:from>
    <xdr:to>
      <xdr:col>34</xdr:col>
      <xdr:colOff>584200</xdr:colOff>
      <xdr:row>11</xdr:row>
      <xdr:rowOff>28574</xdr:rowOff>
    </xdr:to>
    <xdr:sp macro="" textlink="">
      <xdr:nvSpPr>
        <xdr:cNvPr id="174" name="Rektangel 173">
          <a:extLst>
            <a:ext uri="{FF2B5EF4-FFF2-40B4-BE49-F238E27FC236}">
              <a16:creationId xmlns:a16="http://schemas.microsoft.com/office/drawing/2014/main" id="{320D6A3B-14E6-E84D-BF70-603D13C5F70D}"/>
            </a:ext>
          </a:extLst>
        </xdr:cNvPr>
        <xdr:cNvSpPr/>
      </xdr:nvSpPr>
      <xdr:spPr>
        <a:xfrm>
          <a:off x="23528865" y="1829505"/>
          <a:ext cx="3534835" cy="5644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427918</xdr:colOff>
      <xdr:row>11</xdr:row>
      <xdr:rowOff>83961</xdr:rowOff>
    </xdr:from>
    <xdr:to>
      <xdr:col>34</xdr:col>
      <xdr:colOff>597253</xdr:colOff>
      <xdr:row>11</xdr:row>
      <xdr:rowOff>140405</xdr:rowOff>
    </xdr:to>
    <xdr:sp macro="" textlink="">
      <xdr:nvSpPr>
        <xdr:cNvPr id="175" name="Rektangel 174">
          <a:extLst>
            <a:ext uri="{FF2B5EF4-FFF2-40B4-BE49-F238E27FC236}">
              <a16:creationId xmlns:a16="http://schemas.microsoft.com/office/drawing/2014/main" id="{D510B716-5D9C-4842-B20C-426AD741D6CC}"/>
            </a:ext>
          </a:extLst>
        </xdr:cNvPr>
        <xdr:cNvSpPr/>
      </xdr:nvSpPr>
      <xdr:spPr>
        <a:xfrm>
          <a:off x="23541918" y="1941336"/>
          <a:ext cx="3534835" cy="56444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392287</xdr:colOff>
      <xdr:row>14</xdr:row>
      <xdr:rowOff>62440</xdr:rowOff>
    </xdr:from>
    <xdr:to>
      <xdr:col>34</xdr:col>
      <xdr:colOff>561622</xdr:colOff>
      <xdr:row>14</xdr:row>
      <xdr:rowOff>118884</xdr:rowOff>
    </xdr:to>
    <xdr:sp macro="" textlink="">
      <xdr:nvSpPr>
        <xdr:cNvPr id="177" name="Rektangel 176">
          <a:extLst>
            <a:ext uri="{FF2B5EF4-FFF2-40B4-BE49-F238E27FC236}">
              <a16:creationId xmlns:a16="http://schemas.microsoft.com/office/drawing/2014/main" id="{C6314C6D-DA5E-814D-9E53-BB96800D233F}"/>
            </a:ext>
          </a:extLst>
        </xdr:cNvPr>
        <xdr:cNvSpPr/>
      </xdr:nvSpPr>
      <xdr:spPr>
        <a:xfrm>
          <a:off x="23371350" y="2443690"/>
          <a:ext cx="3516314" cy="56444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417636</xdr:colOff>
      <xdr:row>17</xdr:row>
      <xdr:rowOff>114800</xdr:rowOff>
    </xdr:from>
    <xdr:to>
      <xdr:col>34</xdr:col>
      <xdr:colOff>586971</xdr:colOff>
      <xdr:row>17</xdr:row>
      <xdr:rowOff>171244</xdr:rowOff>
    </xdr:to>
    <xdr:sp macro="" textlink="">
      <xdr:nvSpPr>
        <xdr:cNvPr id="178" name="Rektangel 177">
          <a:extLst>
            <a:ext uri="{FF2B5EF4-FFF2-40B4-BE49-F238E27FC236}">
              <a16:creationId xmlns:a16="http://schemas.microsoft.com/office/drawing/2014/main" id="{652D3317-02CE-5645-BC6B-4EAA3BBDC9C4}"/>
            </a:ext>
          </a:extLst>
        </xdr:cNvPr>
        <xdr:cNvSpPr/>
      </xdr:nvSpPr>
      <xdr:spPr>
        <a:xfrm>
          <a:off x="23511953" y="3137494"/>
          <a:ext cx="3534132" cy="56444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416630</xdr:colOff>
      <xdr:row>15</xdr:row>
      <xdr:rowOff>157339</xdr:rowOff>
    </xdr:from>
    <xdr:to>
      <xdr:col>34</xdr:col>
      <xdr:colOff>585965</xdr:colOff>
      <xdr:row>16</xdr:row>
      <xdr:rowOff>16227</xdr:rowOff>
    </xdr:to>
    <xdr:sp macro="" textlink="">
      <xdr:nvSpPr>
        <xdr:cNvPr id="179" name="Rektangel 178">
          <a:extLst>
            <a:ext uri="{FF2B5EF4-FFF2-40B4-BE49-F238E27FC236}">
              <a16:creationId xmlns:a16="http://schemas.microsoft.com/office/drawing/2014/main" id="{ED740E52-1947-CF49-8A76-36437DF3A74F}"/>
            </a:ext>
          </a:extLst>
        </xdr:cNvPr>
        <xdr:cNvSpPr/>
      </xdr:nvSpPr>
      <xdr:spPr>
        <a:xfrm>
          <a:off x="23530630" y="2840214"/>
          <a:ext cx="3534835" cy="65263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400755</xdr:colOff>
      <xdr:row>18</xdr:row>
      <xdr:rowOff>116768</xdr:rowOff>
    </xdr:from>
    <xdr:to>
      <xdr:col>34</xdr:col>
      <xdr:colOff>570090</xdr:colOff>
      <xdr:row>18</xdr:row>
      <xdr:rowOff>173212</xdr:rowOff>
    </xdr:to>
    <xdr:sp macro="" textlink="">
      <xdr:nvSpPr>
        <xdr:cNvPr id="180" name="Rektangel 179">
          <a:extLst>
            <a:ext uri="{FF2B5EF4-FFF2-40B4-BE49-F238E27FC236}">
              <a16:creationId xmlns:a16="http://schemas.microsoft.com/office/drawing/2014/main" id="{7812E790-B357-BC44-8A15-06497A533E42}"/>
            </a:ext>
          </a:extLst>
        </xdr:cNvPr>
        <xdr:cNvSpPr/>
      </xdr:nvSpPr>
      <xdr:spPr>
        <a:xfrm>
          <a:off x="23514755" y="3418768"/>
          <a:ext cx="3534835" cy="5644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413808</xdr:colOff>
      <xdr:row>19</xdr:row>
      <xdr:rowOff>45155</xdr:rowOff>
    </xdr:from>
    <xdr:to>
      <xdr:col>34</xdr:col>
      <xdr:colOff>583143</xdr:colOff>
      <xdr:row>19</xdr:row>
      <xdr:rowOff>101599</xdr:rowOff>
    </xdr:to>
    <xdr:sp macro="" textlink="">
      <xdr:nvSpPr>
        <xdr:cNvPr id="181" name="Rektangel 180">
          <a:extLst>
            <a:ext uri="{FF2B5EF4-FFF2-40B4-BE49-F238E27FC236}">
              <a16:creationId xmlns:a16="http://schemas.microsoft.com/office/drawing/2014/main" id="{83783239-44C0-B242-B5EE-3B620865707E}"/>
            </a:ext>
          </a:extLst>
        </xdr:cNvPr>
        <xdr:cNvSpPr/>
      </xdr:nvSpPr>
      <xdr:spPr>
        <a:xfrm>
          <a:off x="23527808" y="3553530"/>
          <a:ext cx="3534835" cy="56444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425097</xdr:colOff>
      <xdr:row>20</xdr:row>
      <xdr:rowOff>40569</xdr:rowOff>
    </xdr:from>
    <xdr:to>
      <xdr:col>34</xdr:col>
      <xdr:colOff>594432</xdr:colOff>
      <xdr:row>20</xdr:row>
      <xdr:rowOff>97013</xdr:rowOff>
    </xdr:to>
    <xdr:sp macro="" textlink="">
      <xdr:nvSpPr>
        <xdr:cNvPr id="182" name="Rektangel 181">
          <a:extLst>
            <a:ext uri="{FF2B5EF4-FFF2-40B4-BE49-F238E27FC236}">
              <a16:creationId xmlns:a16="http://schemas.microsoft.com/office/drawing/2014/main" id="{4E1B8F4C-B3C7-8D42-81D2-FEF5C55AF969}"/>
            </a:ext>
          </a:extLst>
        </xdr:cNvPr>
        <xdr:cNvSpPr/>
      </xdr:nvSpPr>
      <xdr:spPr>
        <a:xfrm>
          <a:off x="23539097" y="3755319"/>
          <a:ext cx="3534835" cy="5644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41</xdr:col>
      <xdr:colOff>465667</xdr:colOff>
      <xdr:row>3</xdr:row>
      <xdr:rowOff>1</xdr:rowOff>
    </xdr:from>
    <xdr:to>
      <xdr:col>44</xdr:col>
      <xdr:colOff>92287</xdr:colOff>
      <xdr:row>28</xdr:row>
      <xdr:rowOff>1</xdr:rowOff>
    </xdr:to>
    <xdr:graphicFrame macro="">
      <xdr:nvGraphicFramePr>
        <xdr:cNvPr id="234" name="Diagram 233">
          <a:extLst>
            <a:ext uri="{FF2B5EF4-FFF2-40B4-BE49-F238E27FC236}">
              <a16:creationId xmlns:a16="http://schemas.microsoft.com/office/drawing/2014/main" id="{DADF59BF-147E-C244-92BA-14C1107A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39</xdr:col>
      <xdr:colOff>5292</xdr:colOff>
      <xdr:row>3</xdr:row>
      <xdr:rowOff>0</xdr:rowOff>
    </xdr:from>
    <xdr:to>
      <xdr:col>41</xdr:col>
      <xdr:colOff>457413</xdr:colOff>
      <xdr:row>29</xdr:row>
      <xdr:rowOff>120651</xdr:rowOff>
    </xdr:to>
    <xdr:graphicFrame macro="">
      <xdr:nvGraphicFramePr>
        <xdr:cNvPr id="235" name="Diagram 234">
          <a:extLst>
            <a:ext uri="{FF2B5EF4-FFF2-40B4-BE49-F238E27FC236}">
              <a16:creationId xmlns:a16="http://schemas.microsoft.com/office/drawing/2014/main" id="{2349F98B-2ACF-8F49-BA43-7939384CB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53</xdr:col>
      <xdr:colOff>0</xdr:colOff>
      <xdr:row>3</xdr:row>
      <xdr:rowOff>3628</xdr:rowOff>
    </xdr:from>
    <xdr:to>
      <xdr:col>55</xdr:col>
      <xdr:colOff>467996</xdr:colOff>
      <xdr:row>30</xdr:row>
      <xdr:rowOff>100583</xdr:rowOff>
    </xdr:to>
    <xdr:graphicFrame macro="">
      <xdr:nvGraphicFramePr>
        <xdr:cNvPr id="238" name="Diagram 237">
          <a:extLst>
            <a:ext uri="{FF2B5EF4-FFF2-40B4-BE49-F238E27FC236}">
              <a16:creationId xmlns:a16="http://schemas.microsoft.com/office/drawing/2014/main" id="{43D913DB-6C51-AB4F-B132-C90E1DBB3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55</xdr:col>
      <xdr:colOff>428625</xdr:colOff>
      <xdr:row>3</xdr:row>
      <xdr:rowOff>0</xdr:rowOff>
    </xdr:from>
    <xdr:to>
      <xdr:col>57</xdr:col>
      <xdr:colOff>245745</xdr:colOff>
      <xdr:row>30</xdr:row>
      <xdr:rowOff>97971</xdr:rowOff>
    </xdr:to>
    <xdr:graphicFrame macro="">
      <xdr:nvGraphicFramePr>
        <xdr:cNvPr id="239" name="Diagram 238">
          <a:extLst>
            <a:ext uri="{FF2B5EF4-FFF2-40B4-BE49-F238E27FC236}">
              <a16:creationId xmlns:a16="http://schemas.microsoft.com/office/drawing/2014/main" id="{340DE06B-564D-084F-B925-7BB21AE3F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53</xdr:col>
      <xdr:colOff>415925</xdr:colOff>
      <xdr:row>8</xdr:row>
      <xdr:rowOff>58208</xdr:rowOff>
    </xdr:from>
    <xdr:to>
      <xdr:col>56</xdr:col>
      <xdr:colOff>1114425</xdr:colOff>
      <xdr:row>8</xdr:row>
      <xdr:rowOff>105833</xdr:rowOff>
    </xdr:to>
    <xdr:sp macro="" textlink="">
      <xdr:nvSpPr>
        <xdr:cNvPr id="240" name="Rektangel 239">
          <a:extLst>
            <a:ext uri="{FF2B5EF4-FFF2-40B4-BE49-F238E27FC236}">
              <a16:creationId xmlns:a16="http://schemas.microsoft.com/office/drawing/2014/main" id="{C92AD632-A174-5E44-9447-AC0C4F89B727}"/>
            </a:ext>
          </a:extLst>
        </xdr:cNvPr>
        <xdr:cNvSpPr/>
      </xdr:nvSpPr>
      <xdr:spPr>
        <a:xfrm>
          <a:off x="53794025" y="1277408"/>
          <a:ext cx="3479800" cy="47625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422275</xdr:colOff>
      <xdr:row>10</xdr:row>
      <xdr:rowOff>1058</xdr:rowOff>
    </xdr:from>
    <xdr:to>
      <xdr:col>56</xdr:col>
      <xdr:colOff>1120775</xdr:colOff>
      <xdr:row>10</xdr:row>
      <xdr:rowOff>45508</xdr:rowOff>
    </xdr:to>
    <xdr:sp macro="" textlink="">
      <xdr:nvSpPr>
        <xdr:cNvPr id="241" name="Rektangel 240">
          <a:extLst>
            <a:ext uri="{FF2B5EF4-FFF2-40B4-BE49-F238E27FC236}">
              <a16:creationId xmlns:a16="http://schemas.microsoft.com/office/drawing/2014/main" id="{7B6F53D8-2CCB-4E4B-A32D-AF778544D915}"/>
            </a:ext>
          </a:extLst>
        </xdr:cNvPr>
        <xdr:cNvSpPr/>
      </xdr:nvSpPr>
      <xdr:spPr>
        <a:xfrm>
          <a:off x="53800375" y="1626658"/>
          <a:ext cx="3479800" cy="44450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423334</xdr:colOff>
      <xdr:row>19</xdr:row>
      <xdr:rowOff>15829</xdr:rowOff>
    </xdr:from>
    <xdr:to>
      <xdr:col>56</xdr:col>
      <xdr:colOff>1121834</xdr:colOff>
      <xdr:row>19</xdr:row>
      <xdr:rowOff>63454</xdr:rowOff>
    </xdr:to>
    <xdr:sp macro="" textlink="">
      <xdr:nvSpPr>
        <xdr:cNvPr id="242" name="Rektangel 241">
          <a:extLst>
            <a:ext uri="{FF2B5EF4-FFF2-40B4-BE49-F238E27FC236}">
              <a16:creationId xmlns:a16="http://schemas.microsoft.com/office/drawing/2014/main" id="{FBF3FA33-1A13-7848-A2D9-C7CD8AB6C895}"/>
            </a:ext>
          </a:extLst>
        </xdr:cNvPr>
        <xdr:cNvSpPr/>
      </xdr:nvSpPr>
      <xdr:spPr>
        <a:xfrm>
          <a:off x="53801434" y="3470229"/>
          <a:ext cx="3479800" cy="47625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409575</xdr:colOff>
      <xdr:row>17</xdr:row>
      <xdr:rowOff>104775</xdr:rowOff>
    </xdr:from>
    <xdr:to>
      <xdr:col>56</xdr:col>
      <xdr:colOff>1108075</xdr:colOff>
      <xdr:row>17</xdr:row>
      <xdr:rowOff>152400</xdr:rowOff>
    </xdr:to>
    <xdr:sp macro="" textlink="">
      <xdr:nvSpPr>
        <xdr:cNvPr id="243" name="Rektangel 242">
          <a:extLst>
            <a:ext uri="{FF2B5EF4-FFF2-40B4-BE49-F238E27FC236}">
              <a16:creationId xmlns:a16="http://schemas.microsoft.com/office/drawing/2014/main" id="{8CDFD572-E480-8541-BA22-E3D18E4F64CC}"/>
            </a:ext>
          </a:extLst>
        </xdr:cNvPr>
        <xdr:cNvSpPr/>
      </xdr:nvSpPr>
      <xdr:spPr>
        <a:xfrm>
          <a:off x="53787675" y="3152775"/>
          <a:ext cx="3479800" cy="47625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413809</xdr:colOff>
      <xdr:row>12</xdr:row>
      <xdr:rowOff>39158</xdr:rowOff>
    </xdr:from>
    <xdr:to>
      <xdr:col>56</xdr:col>
      <xdr:colOff>1112309</xdr:colOff>
      <xdr:row>12</xdr:row>
      <xdr:rowOff>83608</xdr:rowOff>
    </xdr:to>
    <xdr:sp macro="" textlink="">
      <xdr:nvSpPr>
        <xdr:cNvPr id="244" name="Rektangel 243">
          <a:extLst>
            <a:ext uri="{FF2B5EF4-FFF2-40B4-BE49-F238E27FC236}">
              <a16:creationId xmlns:a16="http://schemas.microsoft.com/office/drawing/2014/main" id="{EDF3711C-A5FB-7A4B-B9FF-CED0F31504F8}"/>
            </a:ext>
          </a:extLst>
        </xdr:cNvPr>
        <xdr:cNvSpPr/>
      </xdr:nvSpPr>
      <xdr:spPr>
        <a:xfrm>
          <a:off x="53791909" y="2071158"/>
          <a:ext cx="3479800" cy="44450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412750</xdr:colOff>
      <xdr:row>13</xdr:row>
      <xdr:rowOff>48683</xdr:rowOff>
    </xdr:from>
    <xdr:to>
      <xdr:col>56</xdr:col>
      <xdr:colOff>1111250</xdr:colOff>
      <xdr:row>13</xdr:row>
      <xdr:rowOff>93133</xdr:rowOff>
    </xdr:to>
    <xdr:sp macro="" textlink="">
      <xdr:nvSpPr>
        <xdr:cNvPr id="245" name="Rektangel 244">
          <a:extLst>
            <a:ext uri="{FF2B5EF4-FFF2-40B4-BE49-F238E27FC236}">
              <a16:creationId xmlns:a16="http://schemas.microsoft.com/office/drawing/2014/main" id="{4AE0CE5C-E5FA-4E40-87F3-B9A850C530A9}"/>
            </a:ext>
          </a:extLst>
        </xdr:cNvPr>
        <xdr:cNvSpPr/>
      </xdr:nvSpPr>
      <xdr:spPr>
        <a:xfrm>
          <a:off x="41825333" y="2260600"/>
          <a:ext cx="3481917" cy="44450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419100</xdr:colOff>
      <xdr:row>14</xdr:row>
      <xdr:rowOff>96141</xdr:rowOff>
    </xdr:from>
    <xdr:to>
      <xdr:col>56</xdr:col>
      <xdr:colOff>1117600</xdr:colOff>
      <xdr:row>14</xdr:row>
      <xdr:rowOff>141092</xdr:rowOff>
    </xdr:to>
    <xdr:sp macro="" textlink="">
      <xdr:nvSpPr>
        <xdr:cNvPr id="246" name="Rektangel 245">
          <a:extLst>
            <a:ext uri="{FF2B5EF4-FFF2-40B4-BE49-F238E27FC236}">
              <a16:creationId xmlns:a16="http://schemas.microsoft.com/office/drawing/2014/main" id="{03291C65-ACF6-5146-B50A-E3E442CAA82D}"/>
            </a:ext>
          </a:extLst>
        </xdr:cNvPr>
        <xdr:cNvSpPr/>
      </xdr:nvSpPr>
      <xdr:spPr>
        <a:xfrm>
          <a:off x="41772082" y="2502457"/>
          <a:ext cx="3483588" cy="44951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425450</xdr:colOff>
      <xdr:row>15</xdr:row>
      <xdr:rowOff>174625</xdr:rowOff>
    </xdr:from>
    <xdr:to>
      <xdr:col>56</xdr:col>
      <xdr:colOff>1123950</xdr:colOff>
      <xdr:row>16</xdr:row>
      <xdr:rowOff>19050</xdr:rowOff>
    </xdr:to>
    <xdr:sp macro="" textlink="">
      <xdr:nvSpPr>
        <xdr:cNvPr id="247" name="Rektangel 246">
          <a:extLst>
            <a:ext uri="{FF2B5EF4-FFF2-40B4-BE49-F238E27FC236}">
              <a16:creationId xmlns:a16="http://schemas.microsoft.com/office/drawing/2014/main" id="{438133BE-35BF-EF42-9A12-DADB9A206917}"/>
            </a:ext>
          </a:extLst>
        </xdr:cNvPr>
        <xdr:cNvSpPr/>
      </xdr:nvSpPr>
      <xdr:spPr>
        <a:xfrm>
          <a:off x="53803550" y="2816225"/>
          <a:ext cx="3479800" cy="47625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416891</xdr:colOff>
      <xdr:row>7</xdr:row>
      <xdr:rowOff>168671</xdr:rowOff>
    </xdr:from>
    <xdr:to>
      <xdr:col>56</xdr:col>
      <xdr:colOff>1130301</xdr:colOff>
      <xdr:row>8</xdr:row>
      <xdr:rowOff>11190</xdr:rowOff>
    </xdr:to>
    <xdr:sp macro="" textlink="">
      <xdr:nvSpPr>
        <xdr:cNvPr id="248" name="Rektangel 247">
          <a:extLst>
            <a:ext uri="{FF2B5EF4-FFF2-40B4-BE49-F238E27FC236}">
              <a16:creationId xmlns:a16="http://schemas.microsoft.com/office/drawing/2014/main" id="{917B6773-67B4-204C-A1CB-AAC57EFD17D6}"/>
            </a:ext>
          </a:extLst>
        </xdr:cNvPr>
        <xdr:cNvSpPr/>
      </xdr:nvSpPr>
      <xdr:spPr>
        <a:xfrm>
          <a:off x="41952045" y="1175719"/>
          <a:ext cx="3493983" cy="43929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419100</xdr:colOff>
      <xdr:row>8</xdr:row>
      <xdr:rowOff>171450</xdr:rowOff>
    </xdr:from>
    <xdr:to>
      <xdr:col>56</xdr:col>
      <xdr:colOff>1117600</xdr:colOff>
      <xdr:row>9</xdr:row>
      <xdr:rowOff>12700</xdr:rowOff>
    </xdr:to>
    <xdr:sp macro="" textlink="">
      <xdr:nvSpPr>
        <xdr:cNvPr id="249" name="Rektangel 248">
          <a:extLst>
            <a:ext uri="{FF2B5EF4-FFF2-40B4-BE49-F238E27FC236}">
              <a16:creationId xmlns:a16="http://schemas.microsoft.com/office/drawing/2014/main" id="{860999C4-CD05-2543-9541-7C57986C5FBA}"/>
            </a:ext>
          </a:extLst>
        </xdr:cNvPr>
        <xdr:cNvSpPr/>
      </xdr:nvSpPr>
      <xdr:spPr>
        <a:xfrm>
          <a:off x="53797200" y="1390650"/>
          <a:ext cx="3479800" cy="44450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oneCellAnchor>
    <xdr:from>
      <xdr:col>39</xdr:col>
      <xdr:colOff>267290</xdr:colOff>
      <xdr:row>7</xdr:row>
      <xdr:rowOff>105793</xdr:rowOff>
    </xdr:from>
    <xdr:ext cx="254429" cy="248851"/>
    <xdr:sp macro="" textlink="">
      <xdr:nvSpPr>
        <xdr:cNvPr id="251" name="TekstSylinder 250">
          <a:extLst>
            <a:ext uri="{FF2B5EF4-FFF2-40B4-BE49-F238E27FC236}">
              <a16:creationId xmlns:a16="http://schemas.microsoft.com/office/drawing/2014/main" id="{73FDFA5F-3560-3A45-91FE-BE2CA952C7B4}"/>
            </a:ext>
          </a:extLst>
        </xdr:cNvPr>
        <xdr:cNvSpPr txBox="1"/>
      </xdr:nvSpPr>
      <xdr:spPr>
        <a:xfrm>
          <a:off x="30438861" y="1103650"/>
          <a:ext cx="25442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oneCellAnchor>
    <xdr:from>
      <xdr:col>42</xdr:col>
      <xdr:colOff>8882</xdr:colOff>
      <xdr:row>11</xdr:row>
      <xdr:rowOff>302</xdr:rowOff>
    </xdr:from>
    <xdr:ext cx="247312" cy="248851"/>
    <xdr:sp macro="" textlink="">
      <xdr:nvSpPr>
        <xdr:cNvPr id="253" name="TekstSylinder 252">
          <a:extLst>
            <a:ext uri="{FF2B5EF4-FFF2-40B4-BE49-F238E27FC236}">
              <a16:creationId xmlns:a16="http://schemas.microsoft.com/office/drawing/2014/main" id="{34DEF79A-402F-424D-A766-7B4E57A4B250}"/>
            </a:ext>
          </a:extLst>
        </xdr:cNvPr>
        <xdr:cNvSpPr txBox="1"/>
      </xdr:nvSpPr>
      <xdr:spPr>
        <a:xfrm>
          <a:off x="32684168" y="1796445"/>
          <a:ext cx="2473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E</a:t>
          </a:r>
        </a:p>
      </xdr:txBody>
    </xdr:sp>
    <xdr:clientData/>
  </xdr:oneCellAnchor>
  <xdr:oneCellAnchor>
    <xdr:from>
      <xdr:col>41</xdr:col>
      <xdr:colOff>826758</xdr:colOff>
      <xdr:row>14</xdr:row>
      <xdr:rowOff>74743</xdr:rowOff>
    </xdr:from>
    <xdr:ext cx="265586" cy="248851"/>
    <xdr:sp macro="" textlink="">
      <xdr:nvSpPr>
        <xdr:cNvPr id="255" name="TekstSylinder 254">
          <a:extLst>
            <a:ext uri="{FF2B5EF4-FFF2-40B4-BE49-F238E27FC236}">
              <a16:creationId xmlns:a16="http://schemas.microsoft.com/office/drawing/2014/main" id="{4631721E-8F83-AB41-B8E1-C1293AD8D5FA}"/>
            </a:ext>
          </a:extLst>
        </xdr:cNvPr>
        <xdr:cNvSpPr txBox="1"/>
      </xdr:nvSpPr>
      <xdr:spPr>
        <a:xfrm>
          <a:off x="32667472" y="2469600"/>
          <a:ext cx="26558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G</a:t>
          </a:r>
        </a:p>
      </xdr:txBody>
    </xdr:sp>
    <xdr:clientData/>
  </xdr:oneCellAnchor>
  <xdr:oneCellAnchor>
    <xdr:from>
      <xdr:col>41</xdr:col>
      <xdr:colOff>831272</xdr:colOff>
      <xdr:row>13</xdr:row>
      <xdr:rowOff>96217</xdr:rowOff>
    </xdr:from>
    <xdr:ext cx="243593" cy="248851"/>
    <xdr:sp macro="" textlink="">
      <xdr:nvSpPr>
        <xdr:cNvPr id="256" name="TekstSylinder 255">
          <a:extLst>
            <a:ext uri="{FF2B5EF4-FFF2-40B4-BE49-F238E27FC236}">
              <a16:creationId xmlns:a16="http://schemas.microsoft.com/office/drawing/2014/main" id="{59F9459E-FD0A-2F48-96E0-6E9DC98B7F4B}"/>
            </a:ext>
          </a:extLst>
        </xdr:cNvPr>
        <xdr:cNvSpPr txBox="1"/>
      </xdr:nvSpPr>
      <xdr:spPr>
        <a:xfrm>
          <a:off x="32671986" y="2291503"/>
          <a:ext cx="24359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F</a:t>
          </a:r>
        </a:p>
      </xdr:txBody>
    </xdr:sp>
    <xdr:clientData/>
  </xdr:oneCellAnchor>
  <xdr:oneCellAnchor>
    <xdr:from>
      <xdr:col>42</xdr:col>
      <xdr:colOff>3547</xdr:colOff>
      <xdr:row>17</xdr:row>
      <xdr:rowOff>56288</xdr:rowOff>
    </xdr:from>
    <xdr:ext cx="216982" cy="248851"/>
    <xdr:sp macro="" textlink="">
      <xdr:nvSpPr>
        <xdr:cNvPr id="258" name="TekstSylinder 257">
          <a:extLst>
            <a:ext uri="{FF2B5EF4-FFF2-40B4-BE49-F238E27FC236}">
              <a16:creationId xmlns:a16="http://schemas.microsoft.com/office/drawing/2014/main" id="{399CF5FD-7444-D145-B74A-F87BB8B55386}"/>
            </a:ext>
          </a:extLst>
        </xdr:cNvPr>
        <xdr:cNvSpPr txBox="1"/>
      </xdr:nvSpPr>
      <xdr:spPr>
        <a:xfrm>
          <a:off x="32678833" y="3049859"/>
          <a:ext cx="21698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I</a:t>
          </a:r>
        </a:p>
      </xdr:txBody>
    </xdr:sp>
    <xdr:clientData/>
  </xdr:oneCellAnchor>
  <xdr:oneCellAnchor>
    <xdr:from>
      <xdr:col>42</xdr:col>
      <xdr:colOff>0</xdr:colOff>
      <xdr:row>7</xdr:row>
      <xdr:rowOff>161637</xdr:rowOff>
    </xdr:from>
    <xdr:ext cx="254429" cy="248851"/>
    <xdr:sp macro="" textlink="">
      <xdr:nvSpPr>
        <xdr:cNvPr id="260" name="TekstSylinder 259">
          <a:extLst>
            <a:ext uri="{FF2B5EF4-FFF2-40B4-BE49-F238E27FC236}">
              <a16:creationId xmlns:a16="http://schemas.microsoft.com/office/drawing/2014/main" id="{8FC0C9CC-C415-3341-BF29-D0A8AE5D675D}"/>
            </a:ext>
          </a:extLst>
        </xdr:cNvPr>
        <xdr:cNvSpPr txBox="1"/>
      </xdr:nvSpPr>
      <xdr:spPr>
        <a:xfrm>
          <a:off x="36830000" y="1200728"/>
          <a:ext cx="25442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oneCellAnchor>
    <xdr:from>
      <xdr:col>39</xdr:col>
      <xdr:colOff>254000</xdr:colOff>
      <xdr:row>13</xdr:row>
      <xdr:rowOff>0</xdr:rowOff>
    </xdr:from>
    <xdr:ext cx="253018" cy="248851"/>
    <xdr:sp macro="" textlink="">
      <xdr:nvSpPr>
        <xdr:cNvPr id="262" name="TekstSylinder 261">
          <a:extLst>
            <a:ext uri="{FF2B5EF4-FFF2-40B4-BE49-F238E27FC236}">
              <a16:creationId xmlns:a16="http://schemas.microsoft.com/office/drawing/2014/main" id="{FA86F2C6-B3C8-504C-B14D-7FF3671AB7E0}"/>
            </a:ext>
          </a:extLst>
        </xdr:cNvPr>
        <xdr:cNvSpPr txBox="1"/>
      </xdr:nvSpPr>
      <xdr:spPr>
        <a:xfrm>
          <a:off x="30425571" y="2195286"/>
          <a:ext cx="25301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C</a:t>
          </a:r>
        </a:p>
      </xdr:txBody>
    </xdr:sp>
    <xdr:clientData/>
  </xdr:oneCellAnchor>
  <xdr:oneCellAnchor>
    <xdr:from>
      <xdr:col>42</xdr:col>
      <xdr:colOff>0</xdr:colOff>
      <xdr:row>9</xdr:row>
      <xdr:rowOff>62676</xdr:rowOff>
    </xdr:from>
    <xdr:ext cx="253018" cy="248851"/>
    <xdr:sp macro="" textlink="">
      <xdr:nvSpPr>
        <xdr:cNvPr id="263" name="TekstSylinder 262">
          <a:extLst>
            <a:ext uri="{FF2B5EF4-FFF2-40B4-BE49-F238E27FC236}">
              <a16:creationId xmlns:a16="http://schemas.microsoft.com/office/drawing/2014/main" id="{22FE6383-6371-4A4F-BF43-2703AB3FA59D}"/>
            </a:ext>
          </a:extLst>
        </xdr:cNvPr>
        <xdr:cNvSpPr txBox="1"/>
      </xdr:nvSpPr>
      <xdr:spPr>
        <a:xfrm>
          <a:off x="32675286" y="1459676"/>
          <a:ext cx="25301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C</a:t>
          </a:r>
        </a:p>
      </xdr:txBody>
    </xdr:sp>
    <xdr:clientData/>
  </xdr:oneCellAnchor>
  <xdr:oneCellAnchor>
    <xdr:from>
      <xdr:col>39</xdr:col>
      <xdr:colOff>254000</xdr:colOff>
      <xdr:row>13</xdr:row>
      <xdr:rowOff>127000</xdr:rowOff>
    </xdr:from>
    <xdr:ext cx="247312" cy="248851"/>
    <xdr:sp macro="" textlink="">
      <xdr:nvSpPr>
        <xdr:cNvPr id="264" name="TekstSylinder 263">
          <a:extLst>
            <a:ext uri="{FF2B5EF4-FFF2-40B4-BE49-F238E27FC236}">
              <a16:creationId xmlns:a16="http://schemas.microsoft.com/office/drawing/2014/main" id="{0E8565D2-941B-B04D-80C4-CF6EF2DDA6DC}"/>
            </a:ext>
          </a:extLst>
        </xdr:cNvPr>
        <xdr:cNvSpPr txBox="1"/>
      </xdr:nvSpPr>
      <xdr:spPr>
        <a:xfrm>
          <a:off x="34590182" y="2413000"/>
          <a:ext cx="2473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E</a:t>
          </a:r>
        </a:p>
      </xdr:txBody>
    </xdr:sp>
    <xdr:clientData/>
  </xdr:oneCellAnchor>
  <xdr:oneCellAnchor>
    <xdr:from>
      <xdr:col>39</xdr:col>
      <xdr:colOff>254000</xdr:colOff>
      <xdr:row>14</xdr:row>
      <xdr:rowOff>173181</xdr:rowOff>
    </xdr:from>
    <xdr:ext cx="243593" cy="248851"/>
    <xdr:sp macro="" textlink="">
      <xdr:nvSpPr>
        <xdr:cNvPr id="266" name="TekstSylinder 265">
          <a:extLst>
            <a:ext uri="{FF2B5EF4-FFF2-40B4-BE49-F238E27FC236}">
              <a16:creationId xmlns:a16="http://schemas.microsoft.com/office/drawing/2014/main" id="{873ABC26-6DF9-794B-9A04-1942410D9191}"/>
            </a:ext>
          </a:extLst>
        </xdr:cNvPr>
        <xdr:cNvSpPr txBox="1"/>
      </xdr:nvSpPr>
      <xdr:spPr>
        <a:xfrm>
          <a:off x="30425571" y="2568038"/>
          <a:ext cx="24359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F</a:t>
          </a:r>
        </a:p>
      </xdr:txBody>
    </xdr:sp>
    <xdr:clientData/>
  </xdr:oneCellAnchor>
  <xdr:oneCellAnchor>
    <xdr:from>
      <xdr:col>39</xdr:col>
      <xdr:colOff>254000</xdr:colOff>
      <xdr:row>15</xdr:row>
      <xdr:rowOff>115456</xdr:rowOff>
    </xdr:from>
    <xdr:ext cx="265586" cy="248851"/>
    <xdr:sp macro="" textlink="">
      <xdr:nvSpPr>
        <xdr:cNvPr id="267" name="TekstSylinder 266">
          <a:extLst>
            <a:ext uri="{FF2B5EF4-FFF2-40B4-BE49-F238E27FC236}">
              <a16:creationId xmlns:a16="http://schemas.microsoft.com/office/drawing/2014/main" id="{344BE9B2-F4AA-DF43-999C-AF6252933E90}"/>
            </a:ext>
          </a:extLst>
        </xdr:cNvPr>
        <xdr:cNvSpPr txBox="1"/>
      </xdr:nvSpPr>
      <xdr:spPr>
        <a:xfrm>
          <a:off x="30425571" y="2709885"/>
          <a:ext cx="26558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G</a:t>
          </a:r>
        </a:p>
      </xdr:txBody>
    </xdr:sp>
    <xdr:clientData/>
  </xdr:oneCellAnchor>
  <xdr:oneCellAnchor>
    <xdr:from>
      <xdr:col>39</xdr:col>
      <xdr:colOff>258680</xdr:colOff>
      <xdr:row>16</xdr:row>
      <xdr:rowOff>127000</xdr:rowOff>
    </xdr:from>
    <xdr:ext cx="249320" cy="248851"/>
    <xdr:sp macro="" textlink="">
      <xdr:nvSpPr>
        <xdr:cNvPr id="268" name="TekstSylinder 267">
          <a:extLst>
            <a:ext uri="{FF2B5EF4-FFF2-40B4-BE49-F238E27FC236}">
              <a16:creationId xmlns:a16="http://schemas.microsoft.com/office/drawing/2014/main" id="{768D4D64-77F4-C241-99CA-0E52080B4921}"/>
            </a:ext>
          </a:extLst>
        </xdr:cNvPr>
        <xdr:cNvSpPr txBox="1"/>
      </xdr:nvSpPr>
      <xdr:spPr>
        <a:xfrm>
          <a:off x="30430251" y="2921000"/>
          <a:ext cx="24932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H</a:t>
          </a:r>
        </a:p>
      </xdr:txBody>
    </xdr:sp>
    <xdr:clientData/>
  </xdr:oneCellAnchor>
  <xdr:oneCellAnchor>
    <xdr:from>
      <xdr:col>42</xdr:col>
      <xdr:colOff>11278</xdr:colOff>
      <xdr:row>15</xdr:row>
      <xdr:rowOff>148248</xdr:rowOff>
    </xdr:from>
    <xdr:ext cx="264560" cy="248851"/>
    <xdr:sp macro="" textlink="">
      <xdr:nvSpPr>
        <xdr:cNvPr id="269" name="TekstSylinder 268">
          <a:extLst>
            <a:ext uri="{FF2B5EF4-FFF2-40B4-BE49-F238E27FC236}">
              <a16:creationId xmlns:a16="http://schemas.microsoft.com/office/drawing/2014/main" id="{CBED09C7-C3DB-FA49-AA1D-EF7C1076A404}"/>
            </a:ext>
          </a:extLst>
        </xdr:cNvPr>
        <xdr:cNvSpPr txBox="1"/>
      </xdr:nvSpPr>
      <xdr:spPr>
        <a:xfrm>
          <a:off x="32686564" y="2742677"/>
          <a:ext cx="26456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H</a:t>
          </a:r>
        </a:p>
      </xdr:txBody>
    </xdr:sp>
    <xdr:clientData/>
  </xdr:oneCellAnchor>
  <xdr:oneCellAnchor>
    <xdr:from>
      <xdr:col>39</xdr:col>
      <xdr:colOff>271606</xdr:colOff>
      <xdr:row>17</xdr:row>
      <xdr:rowOff>164052</xdr:rowOff>
    </xdr:from>
    <xdr:ext cx="216982" cy="248851"/>
    <xdr:sp macro="" textlink="">
      <xdr:nvSpPr>
        <xdr:cNvPr id="271" name="TekstSylinder 270">
          <a:extLst>
            <a:ext uri="{FF2B5EF4-FFF2-40B4-BE49-F238E27FC236}">
              <a16:creationId xmlns:a16="http://schemas.microsoft.com/office/drawing/2014/main" id="{F7A517B5-5CEE-F449-92B7-7D6B5C9F7A15}"/>
            </a:ext>
          </a:extLst>
        </xdr:cNvPr>
        <xdr:cNvSpPr txBox="1"/>
      </xdr:nvSpPr>
      <xdr:spPr>
        <a:xfrm>
          <a:off x="30443177" y="3157623"/>
          <a:ext cx="21698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I</a:t>
          </a:r>
        </a:p>
      </xdr:txBody>
    </xdr:sp>
    <xdr:clientData/>
  </xdr:oneCellAnchor>
  <xdr:twoCellAnchor>
    <xdr:from>
      <xdr:col>13</xdr:col>
      <xdr:colOff>544285</xdr:colOff>
      <xdr:row>3</xdr:row>
      <xdr:rowOff>0</xdr:rowOff>
    </xdr:from>
    <xdr:to>
      <xdr:col>16</xdr:col>
      <xdr:colOff>984</xdr:colOff>
      <xdr:row>31</xdr:row>
      <xdr:rowOff>99436</xdr:rowOff>
    </xdr:to>
    <xdr:graphicFrame macro="">
      <xdr:nvGraphicFramePr>
        <xdr:cNvPr id="272" name="Diagram 271">
          <a:extLst>
            <a:ext uri="{FF2B5EF4-FFF2-40B4-BE49-F238E27FC236}">
              <a16:creationId xmlns:a16="http://schemas.microsoft.com/office/drawing/2014/main" id="{ED6A62F7-E85F-BB41-9F62-D0C630538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195928</xdr:colOff>
      <xdr:row>6</xdr:row>
      <xdr:rowOff>23371</xdr:rowOff>
    </xdr:from>
    <xdr:to>
      <xdr:col>39</xdr:col>
      <xdr:colOff>54427</xdr:colOff>
      <xdr:row>30</xdr:row>
      <xdr:rowOff>36286</xdr:rowOff>
    </xdr:to>
    <xdr:grpSp>
      <xdr:nvGrpSpPr>
        <xdr:cNvPr id="41" name="Gruppe 40">
          <a:extLst>
            <a:ext uri="{FF2B5EF4-FFF2-40B4-BE49-F238E27FC236}">
              <a16:creationId xmlns:a16="http://schemas.microsoft.com/office/drawing/2014/main" id="{7F9D9108-819E-7C4F-A591-1C8789EA768C}"/>
            </a:ext>
          </a:extLst>
        </xdr:cNvPr>
        <xdr:cNvGrpSpPr/>
      </xdr:nvGrpSpPr>
      <xdr:grpSpPr>
        <a:xfrm>
          <a:off x="29242642" y="1220800"/>
          <a:ext cx="1600214" cy="4802629"/>
          <a:chOff x="25590500" y="6773333"/>
          <a:chExt cx="1928217" cy="4894457"/>
        </a:xfrm>
      </xdr:grpSpPr>
      <xdr:grpSp>
        <xdr:nvGrpSpPr>
          <xdr:cNvPr id="42" name="Gruppe 41">
            <a:extLst>
              <a:ext uri="{FF2B5EF4-FFF2-40B4-BE49-F238E27FC236}">
                <a16:creationId xmlns:a16="http://schemas.microsoft.com/office/drawing/2014/main" id="{71ACAC64-A9DC-5C45-8BAC-4AFCB234955C}"/>
              </a:ext>
            </a:extLst>
          </xdr:cNvPr>
          <xdr:cNvGrpSpPr/>
        </xdr:nvGrpSpPr>
        <xdr:grpSpPr>
          <a:xfrm>
            <a:off x="25590500" y="6773333"/>
            <a:ext cx="1928217" cy="4894457"/>
            <a:chOff x="7980494" y="393075"/>
            <a:chExt cx="1928217" cy="4894457"/>
          </a:xfrm>
        </xdr:grpSpPr>
        <xdr:pic>
          <xdr:nvPicPr>
            <xdr:cNvPr id="44" name="Bilde 43">
              <a:extLst>
                <a:ext uri="{FF2B5EF4-FFF2-40B4-BE49-F238E27FC236}">
                  <a16:creationId xmlns:a16="http://schemas.microsoft.com/office/drawing/2014/main" id="{5E0035E9-82F8-6642-AABB-64B7728F9A1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/>
            <a:srcRect l="-1" r="8852"/>
            <a:stretch/>
          </xdr:blipFill>
          <xdr:spPr>
            <a:xfrm rot="16200000">
              <a:off x="7275057" y="1935569"/>
              <a:ext cx="3990098" cy="1277210"/>
            </a:xfrm>
            <a:prstGeom prst="rect">
              <a:avLst/>
            </a:prstGeom>
          </xdr:spPr>
        </xdr:pic>
        <xdr:grpSp>
          <xdr:nvGrpSpPr>
            <xdr:cNvPr id="45" name="Gruppe 44">
              <a:extLst>
                <a:ext uri="{FF2B5EF4-FFF2-40B4-BE49-F238E27FC236}">
                  <a16:creationId xmlns:a16="http://schemas.microsoft.com/office/drawing/2014/main" id="{C29DF45E-80AF-5544-891B-ECD233B458BD}"/>
                </a:ext>
              </a:extLst>
            </xdr:cNvPr>
            <xdr:cNvGrpSpPr/>
          </xdr:nvGrpSpPr>
          <xdr:grpSpPr>
            <a:xfrm>
              <a:off x="7980494" y="393075"/>
              <a:ext cx="648852" cy="4894457"/>
              <a:chOff x="1626903" y="392563"/>
              <a:chExt cx="648852" cy="4894457"/>
            </a:xfrm>
          </xdr:grpSpPr>
          <xdr:grpSp>
            <xdr:nvGrpSpPr>
              <xdr:cNvPr id="46" name="Gruppe 45">
                <a:extLst>
                  <a:ext uri="{FF2B5EF4-FFF2-40B4-BE49-F238E27FC236}">
                    <a16:creationId xmlns:a16="http://schemas.microsoft.com/office/drawing/2014/main" id="{7F836A4F-00FD-CA49-A8ED-0E5F730D2F46}"/>
                  </a:ext>
                </a:extLst>
              </xdr:cNvPr>
              <xdr:cNvGrpSpPr/>
            </xdr:nvGrpSpPr>
            <xdr:grpSpPr>
              <a:xfrm>
                <a:off x="1626903" y="392563"/>
                <a:ext cx="648827" cy="4718336"/>
                <a:chOff x="-377157" y="392563"/>
                <a:chExt cx="648827" cy="4718336"/>
              </a:xfrm>
            </xdr:grpSpPr>
            <xdr:grpSp>
              <xdr:nvGrpSpPr>
                <xdr:cNvPr id="51" name="Gruppe 50">
                  <a:extLst>
                    <a:ext uri="{FF2B5EF4-FFF2-40B4-BE49-F238E27FC236}">
                      <a16:creationId xmlns:a16="http://schemas.microsoft.com/office/drawing/2014/main" id="{B4C6DFF9-8344-ED42-B595-89C3D0FFAE65}"/>
                    </a:ext>
                  </a:extLst>
                </xdr:cNvPr>
                <xdr:cNvGrpSpPr/>
              </xdr:nvGrpSpPr>
              <xdr:grpSpPr>
                <a:xfrm>
                  <a:off x="197636" y="575087"/>
                  <a:ext cx="71565" cy="4535812"/>
                  <a:chOff x="1350161" y="575087"/>
                  <a:chExt cx="71565" cy="4535812"/>
                </a:xfrm>
              </xdr:grpSpPr>
              <xdr:grpSp>
                <xdr:nvGrpSpPr>
                  <xdr:cNvPr id="56" name="Gruppe 55">
                    <a:extLst>
                      <a:ext uri="{FF2B5EF4-FFF2-40B4-BE49-F238E27FC236}">
                        <a16:creationId xmlns:a16="http://schemas.microsoft.com/office/drawing/2014/main" id="{E1FB9231-750A-CC41-B56B-E15519B87BE5}"/>
                      </a:ext>
                    </a:extLst>
                  </xdr:cNvPr>
                  <xdr:cNvGrpSpPr/>
                </xdr:nvGrpSpPr>
                <xdr:grpSpPr>
                  <a:xfrm>
                    <a:off x="1350170" y="575087"/>
                    <a:ext cx="71556" cy="4535812"/>
                    <a:chOff x="1350170" y="579849"/>
                    <a:chExt cx="71556" cy="4535812"/>
                  </a:xfrm>
                </xdr:grpSpPr>
                <xdr:cxnSp macro="">
                  <xdr:nvCxnSpPr>
                    <xdr:cNvPr id="64" name="Rett linje 63">
                      <a:extLst>
                        <a:ext uri="{FF2B5EF4-FFF2-40B4-BE49-F238E27FC236}">
                          <a16:creationId xmlns:a16="http://schemas.microsoft.com/office/drawing/2014/main" id="{7B0BF9F7-AEAD-F448-A8DD-0E3010F12C58}"/>
                        </a:ext>
                      </a:extLst>
                    </xdr:cNvPr>
                    <xdr:cNvCxnSpPr>
                      <a:cxnSpLocks/>
                    </xdr:cNvCxnSpPr>
                  </xdr:nvCxnSpPr>
                  <xdr:spPr>
                    <a:xfrm>
                      <a:off x="1421569" y="579849"/>
                      <a:ext cx="157" cy="4535812"/>
                    </a:xfrm>
                    <a:prstGeom prst="line">
                      <a:avLst/>
                    </a:prstGeom>
                    <a:ln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65" name="Rett linje 64">
                      <a:extLst>
                        <a:ext uri="{FF2B5EF4-FFF2-40B4-BE49-F238E27FC236}">
                          <a16:creationId xmlns:a16="http://schemas.microsoft.com/office/drawing/2014/main" id="{323DA9CE-9A7D-0742-BDB9-A17800F5A4CF}"/>
                        </a:ext>
                      </a:extLst>
                    </xdr:cNvPr>
                    <xdr:cNvCxnSpPr>
                      <a:cxnSpLocks/>
                    </xdr:cNvCxnSpPr>
                  </xdr:nvCxnSpPr>
                  <xdr:spPr>
                    <a:xfrm flipH="1">
                      <a:off x="1350170" y="583057"/>
                      <a:ext cx="66637" cy="0"/>
                    </a:xfrm>
                    <a:prstGeom prst="line">
                      <a:avLst/>
                    </a:prstGeom>
                    <a:ln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57" name="Rett linje 56">
                    <a:extLst>
                      <a:ext uri="{FF2B5EF4-FFF2-40B4-BE49-F238E27FC236}">
                        <a16:creationId xmlns:a16="http://schemas.microsoft.com/office/drawing/2014/main" id="{697F97A7-6E39-0840-AC95-43875D6AE69B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6" y="1226945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8" name="Rett linje 57">
                    <a:extLst>
                      <a:ext uri="{FF2B5EF4-FFF2-40B4-BE49-F238E27FC236}">
                        <a16:creationId xmlns:a16="http://schemas.microsoft.com/office/drawing/2014/main" id="{9BDCF7C7-B099-3341-9C09-591A773A97F4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4" y="1874638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9" name="Rett linje 58">
                    <a:extLst>
                      <a:ext uri="{FF2B5EF4-FFF2-40B4-BE49-F238E27FC236}">
                        <a16:creationId xmlns:a16="http://schemas.microsoft.com/office/drawing/2014/main" id="{C0DD4AFD-7228-3E43-9064-44FE9F3074A9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4" y="2522353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0" name="Rett linje 59">
                    <a:extLst>
                      <a:ext uri="{FF2B5EF4-FFF2-40B4-BE49-F238E27FC236}">
                        <a16:creationId xmlns:a16="http://schemas.microsoft.com/office/drawing/2014/main" id="{12ED9B98-8155-BD4D-A559-1CE88BE9275D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4" y="3170057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1" name="Rett linje 60">
                    <a:extLst>
                      <a:ext uri="{FF2B5EF4-FFF2-40B4-BE49-F238E27FC236}">
                        <a16:creationId xmlns:a16="http://schemas.microsoft.com/office/drawing/2014/main" id="{60F99669-160C-C04E-A04A-F8B2A85A7AAE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2" y="3815378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2" name="Rett linje 61">
                    <a:extLst>
                      <a:ext uri="{FF2B5EF4-FFF2-40B4-BE49-F238E27FC236}">
                        <a16:creationId xmlns:a16="http://schemas.microsoft.com/office/drawing/2014/main" id="{C4A227A6-9014-144C-BADB-9EA0B6C0BADE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1" y="4463083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3" name="Rett linje 62">
                    <a:extLst>
                      <a:ext uri="{FF2B5EF4-FFF2-40B4-BE49-F238E27FC236}">
                        <a16:creationId xmlns:a16="http://schemas.microsoft.com/office/drawing/2014/main" id="{E1B0B785-8B82-A046-BDD1-6AC7A01CAF75}"/>
                      </a:ext>
                    </a:extLst>
                  </xdr:cNvPr>
                  <xdr:cNvCxnSpPr>
                    <a:cxnSpLocks/>
                  </xdr:cNvCxnSpPr>
                </xdr:nvCxnSpPr>
                <xdr:spPr>
                  <a:xfrm flipH="1">
                    <a:off x="1350161" y="5106773"/>
                    <a:ext cx="66637" cy="0"/>
                  </a:xfrm>
                  <a:prstGeom prst="line">
                    <a:avLst/>
                  </a:prstGeom>
                  <a:ln>
                    <a:solidFill>
                      <a:schemeClr val="tx1">
                        <a:lumMod val="95000"/>
                        <a:lumOff val="5000"/>
                      </a:schemeClr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52" name="TekstSylinder 265">
                  <a:extLst>
                    <a:ext uri="{FF2B5EF4-FFF2-40B4-BE49-F238E27FC236}">
                      <a16:creationId xmlns:a16="http://schemas.microsoft.com/office/drawing/2014/main" id="{99652EC5-1CE5-6E48-B7A3-06B72E7B79FE}"/>
                    </a:ext>
                  </a:extLst>
                </xdr:cNvPr>
                <xdr:cNvSpPr txBox="1"/>
              </xdr:nvSpPr>
              <xdr:spPr>
                <a:xfrm>
                  <a:off x="-374058" y="392563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0</a:t>
                  </a:r>
                </a:p>
              </xdr:txBody>
            </xdr:sp>
            <xdr:sp macro="" textlink="">
              <xdr:nvSpPr>
                <xdr:cNvPr id="53" name="TekstSylinder 266">
                  <a:extLst>
                    <a:ext uri="{FF2B5EF4-FFF2-40B4-BE49-F238E27FC236}">
                      <a16:creationId xmlns:a16="http://schemas.microsoft.com/office/drawing/2014/main" id="{EB02ECB4-1FBF-F542-9DA4-5E8FCF6FAC98}"/>
                    </a:ext>
                  </a:extLst>
                </xdr:cNvPr>
                <xdr:cNvSpPr txBox="1"/>
              </xdr:nvSpPr>
              <xdr:spPr>
                <a:xfrm>
                  <a:off x="-375730" y="1038758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5</a:t>
                  </a:r>
                </a:p>
              </xdr:txBody>
            </xdr:sp>
            <xdr:sp macro="" textlink="">
              <xdr:nvSpPr>
                <xdr:cNvPr id="54" name="TekstSylinder 267">
                  <a:extLst>
                    <a:ext uri="{FF2B5EF4-FFF2-40B4-BE49-F238E27FC236}">
                      <a16:creationId xmlns:a16="http://schemas.microsoft.com/office/drawing/2014/main" id="{D0F99CE5-50CE-F64F-A1EE-F691A3D627B0}"/>
                    </a:ext>
                  </a:extLst>
                </xdr:cNvPr>
                <xdr:cNvSpPr txBox="1"/>
              </xdr:nvSpPr>
              <xdr:spPr>
                <a:xfrm>
                  <a:off x="-375907" y="1690349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10</a:t>
                  </a:r>
                </a:p>
              </xdr:txBody>
            </xdr:sp>
            <xdr:sp macro="" textlink="">
              <xdr:nvSpPr>
                <xdr:cNvPr id="55" name="TekstSylinder 268">
                  <a:extLst>
                    <a:ext uri="{FF2B5EF4-FFF2-40B4-BE49-F238E27FC236}">
                      <a16:creationId xmlns:a16="http://schemas.microsoft.com/office/drawing/2014/main" id="{E03BF654-479E-024D-B093-283EB546D0BA}"/>
                    </a:ext>
                  </a:extLst>
                </xdr:cNvPr>
                <xdr:cNvSpPr txBox="1"/>
              </xdr:nvSpPr>
              <xdr:spPr>
                <a:xfrm>
                  <a:off x="-377157" y="2337609"/>
                  <a:ext cx="645728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nb-NO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r"/>
                  <a:r>
                    <a:rPr lang="nb-NO"/>
                    <a:t>15</a:t>
                  </a:r>
                </a:p>
              </xdr:txBody>
            </xdr:sp>
          </xdr:grpSp>
          <xdr:sp macro="" textlink="">
            <xdr:nvSpPr>
              <xdr:cNvPr id="47" name="TekstSylinder 260">
                <a:extLst>
                  <a:ext uri="{FF2B5EF4-FFF2-40B4-BE49-F238E27FC236}">
                    <a16:creationId xmlns:a16="http://schemas.microsoft.com/office/drawing/2014/main" id="{6105E851-00C1-B049-8C0F-CB588EB0ED93}"/>
                  </a:ext>
                </a:extLst>
              </xdr:cNvPr>
              <xdr:cNvSpPr txBox="1"/>
            </xdr:nvSpPr>
            <xdr:spPr>
              <a:xfrm>
                <a:off x="1627443" y="2986637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20</a:t>
                </a:r>
              </a:p>
            </xdr:txBody>
          </xdr:sp>
          <xdr:sp macro="" textlink="">
            <xdr:nvSpPr>
              <xdr:cNvPr id="48" name="TekstSylinder 261">
                <a:extLst>
                  <a:ext uri="{FF2B5EF4-FFF2-40B4-BE49-F238E27FC236}">
                    <a16:creationId xmlns:a16="http://schemas.microsoft.com/office/drawing/2014/main" id="{AD5F9748-3FB5-1B48-B762-30E039A1BE3D}"/>
                  </a:ext>
                </a:extLst>
              </xdr:cNvPr>
              <xdr:cNvSpPr txBox="1"/>
            </xdr:nvSpPr>
            <xdr:spPr>
              <a:xfrm>
                <a:off x="1627266" y="3634217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25</a:t>
                </a:r>
              </a:p>
            </xdr:txBody>
          </xdr:sp>
          <xdr:sp macro="" textlink="">
            <xdr:nvSpPr>
              <xdr:cNvPr id="49" name="TekstSylinder 262">
                <a:extLst>
                  <a:ext uri="{FF2B5EF4-FFF2-40B4-BE49-F238E27FC236}">
                    <a16:creationId xmlns:a16="http://schemas.microsoft.com/office/drawing/2014/main" id="{32A2A248-0B0F-2D43-AEE9-4A6850EEABBB}"/>
                  </a:ext>
                </a:extLst>
              </xdr:cNvPr>
              <xdr:cNvSpPr txBox="1"/>
            </xdr:nvSpPr>
            <xdr:spPr>
              <a:xfrm>
                <a:off x="1630027" y="4279098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30</a:t>
                </a:r>
              </a:p>
            </xdr:txBody>
          </xdr:sp>
          <xdr:sp macro="" textlink="">
            <xdr:nvSpPr>
              <xdr:cNvPr id="50" name="TekstSylinder 263">
                <a:extLst>
                  <a:ext uri="{FF2B5EF4-FFF2-40B4-BE49-F238E27FC236}">
                    <a16:creationId xmlns:a16="http://schemas.microsoft.com/office/drawing/2014/main" id="{EF261960-534E-044A-96F2-A485FED0BB41}"/>
                  </a:ext>
                </a:extLst>
              </xdr:cNvPr>
              <xdr:cNvSpPr txBox="1"/>
            </xdr:nvSpPr>
            <xdr:spPr>
              <a:xfrm>
                <a:off x="1628247" y="4917688"/>
                <a:ext cx="645728" cy="3693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nb-NO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nb-NO"/>
                  <a:t>35</a:t>
                </a:r>
              </a:p>
            </xdr:txBody>
          </xdr:sp>
        </xdr:grpSp>
      </xdr:grpSp>
      <xdr:pic>
        <xdr:nvPicPr>
          <xdr:cNvPr id="43" name="Bilde 42">
            <a:extLst>
              <a:ext uri="{FF2B5EF4-FFF2-40B4-BE49-F238E27FC236}">
                <a16:creationId xmlns:a16="http://schemas.microsoft.com/office/drawing/2014/main" id="{B8AAE46A-300B-B24A-A97D-0FCED54B16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/>
          <a:srcRect t="1" r="600" b="-1"/>
          <a:stretch/>
        </xdr:blipFill>
        <xdr:spPr>
          <a:xfrm rot="16200000">
            <a:off x="24912055" y="8872673"/>
            <a:ext cx="3990099" cy="163511"/>
          </a:xfrm>
          <a:prstGeom prst="rect">
            <a:avLst/>
          </a:prstGeom>
        </xdr:spPr>
      </xdr:pic>
    </xdr:grpSp>
    <xdr:clientData/>
  </xdr:twoCellAnchor>
  <xdr:twoCellAnchor>
    <xdr:from>
      <xdr:col>53</xdr:col>
      <xdr:colOff>409927</xdr:colOff>
      <xdr:row>19</xdr:row>
      <xdr:rowOff>134056</xdr:rowOff>
    </xdr:from>
    <xdr:to>
      <xdr:col>56</xdr:col>
      <xdr:colOff>1108427</xdr:colOff>
      <xdr:row>19</xdr:row>
      <xdr:rowOff>178506</xdr:rowOff>
    </xdr:to>
    <xdr:sp macro="" textlink="">
      <xdr:nvSpPr>
        <xdr:cNvPr id="275" name="Rektangel 274">
          <a:extLst>
            <a:ext uri="{FF2B5EF4-FFF2-40B4-BE49-F238E27FC236}">
              <a16:creationId xmlns:a16="http://schemas.microsoft.com/office/drawing/2014/main" id="{5FD80149-C91A-2749-BB29-B32052D75B21}"/>
            </a:ext>
          </a:extLst>
        </xdr:cNvPr>
        <xdr:cNvSpPr/>
      </xdr:nvSpPr>
      <xdr:spPr>
        <a:xfrm>
          <a:off x="42164705" y="3492500"/>
          <a:ext cx="3478389" cy="44450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30</xdr:col>
      <xdr:colOff>410435</xdr:colOff>
      <xdr:row>16</xdr:row>
      <xdr:rowOff>194034</xdr:rowOff>
    </xdr:from>
    <xdr:to>
      <xdr:col>34</xdr:col>
      <xdr:colOff>584878</xdr:colOff>
      <xdr:row>17</xdr:row>
      <xdr:rowOff>36199</xdr:rowOff>
    </xdr:to>
    <xdr:sp macro="" textlink="">
      <xdr:nvSpPr>
        <xdr:cNvPr id="205" name="Rektangel 204">
          <a:extLst>
            <a:ext uri="{FF2B5EF4-FFF2-40B4-BE49-F238E27FC236}">
              <a16:creationId xmlns:a16="http://schemas.microsoft.com/office/drawing/2014/main" id="{136A9D2B-FF4A-A242-93AA-FEE30CBD2290}"/>
            </a:ext>
          </a:extLst>
        </xdr:cNvPr>
        <xdr:cNvSpPr/>
      </xdr:nvSpPr>
      <xdr:spPr>
        <a:xfrm>
          <a:off x="23580191" y="3043790"/>
          <a:ext cx="3546359" cy="45719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53</xdr:col>
      <xdr:colOff>425303</xdr:colOff>
      <xdr:row>16</xdr:row>
      <xdr:rowOff>94511</xdr:rowOff>
    </xdr:from>
    <xdr:to>
      <xdr:col>56</xdr:col>
      <xdr:colOff>1123803</xdr:colOff>
      <xdr:row>16</xdr:row>
      <xdr:rowOff>136598</xdr:rowOff>
    </xdr:to>
    <xdr:sp macro="" textlink="">
      <xdr:nvSpPr>
        <xdr:cNvPr id="209" name="Rektangel 208">
          <a:extLst>
            <a:ext uri="{FF2B5EF4-FFF2-40B4-BE49-F238E27FC236}">
              <a16:creationId xmlns:a16="http://schemas.microsoft.com/office/drawing/2014/main" id="{80162C9D-CA64-D34C-AB76-DD1F0FD9B2EA}"/>
            </a:ext>
          </a:extLst>
        </xdr:cNvPr>
        <xdr:cNvSpPr/>
      </xdr:nvSpPr>
      <xdr:spPr>
        <a:xfrm>
          <a:off x="41915908" y="2906232"/>
          <a:ext cx="3486593" cy="42087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oneCellAnchor>
    <xdr:from>
      <xdr:col>63</xdr:col>
      <xdr:colOff>818125</xdr:colOff>
      <xdr:row>15</xdr:row>
      <xdr:rowOff>72707</xdr:rowOff>
    </xdr:from>
    <xdr:ext cx="264560" cy="248851"/>
    <xdr:sp macro="" textlink="">
      <xdr:nvSpPr>
        <xdr:cNvPr id="225" name="TekstSylinder 224">
          <a:extLst>
            <a:ext uri="{FF2B5EF4-FFF2-40B4-BE49-F238E27FC236}">
              <a16:creationId xmlns:a16="http://schemas.microsoft.com/office/drawing/2014/main" id="{A11BAEE9-A06C-AD42-BBE4-7E485148E524}"/>
            </a:ext>
          </a:extLst>
        </xdr:cNvPr>
        <xdr:cNvSpPr txBox="1"/>
      </xdr:nvSpPr>
      <xdr:spPr>
        <a:xfrm>
          <a:off x="52416411" y="2667136"/>
          <a:ext cx="26456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H</a:t>
          </a:r>
        </a:p>
      </xdr:txBody>
    </xdr:sp>
    <xdr:clientData/>
  </xdr:oneCellAnchor>
  <xdr:oneCellAnchor>
    <xdr:from>
      <xdr:col>63</xdr:col>
      <xdr:colOff>806668</xdr:colOff>
      <xdr:row>10</xdr:row>
      <xdr:rowOff>13136</xdr:rowOff>
    </xdr:from>
    <xdr:ext cx="318849" cy="248851"/>
    <xdr:sp macro="" textlink="">
      <xdr:nvSpPr>
        <xdr:cNvPr id="226" name="TekstSylinder 225">
          <a:extLst>
            <a:ext uri="{FF2B5EF4-FFF2-40B4-BE49-F238E27FC236}">
              <a16:creationId xmlns:a16="http://schemas.microsoft.com/office/drawing/2014/main" id="{9CB6D3EA-D260-C14E-B969-C7BFFF7EC038}"/>
            </a:ext>
          </a:extLst>
        </xdr:cNvPr>
        <xdr:cNvSpPr txBox="1"/>
      </xdr:nvSpPr>
      <xdr:spPr>
        <a:xfrm>
          <a:off x="52404954" y="1609707"/>
          <a:ext cx="31884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D</a:t>
          </a:r>
        </a:p>
      </xdr:txBody>
    </xdr:sp>
    <xdr:clientData/>
  </xdr:oneCellAnchor>
  <xdr:oneCellAnchor>
    <xdr:from>
      <xdr:col>63</xdr:col>
      <xdr:colOff>817133</xdr:colOff>
      <xdr:row>7</xdr:row>
      <xdr:rowOff>141149</xdr:rowOff>
    </xdr:from>
    <xdr:ext cx="279399" cy="248851"/>
    <xdr:sp macro="" textlink="">
      <xdr:nvSpPr>
        <xdr:cNvPr id="233" name="TekstSylinder 232">
          <a:extLst>
            <a:ext uri="{FF2B5EF4-FFF2-40B4-BE49-F238E27FC236}">
              <a16:creationId xmlns:a16="http://schemas.microsoft.com/office/drawing/2014/main" id="{1EE828ED-9D4F-BD45-8147-34DCA113B2F5}"/>
            </a:ext>
          </a:extLst>
        </xdr:cNvPr>
        <xdr:cNvSpPr txBox="1"/>
      </xdr:nvSpPr>
      <xdr:spPr>
        <a:xfrm>
          <a:off x="52415419" y="1139006"/>
          <a:ext cx="27939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oneCellAnchor>
    <xdr:from>
      <xdr:col>63</xdr:col>
      <xdr:colOff>808328</xdr:colOff>
      <xdr:row>9</xdr:row>
      <xdr:rowOff>42733</xdr:rowOff>
    </xdr:from>
    <xdr:ext cx="279399" cy="248851"/>
    <xdr:sp macro="" textlink="">
      <xdr:nvSpPr>
        <xdr:cNvPr id="237" name="TekstSylinder 236">
          <a:extLst>
            <a:ext uri="{FF2B5EF4-FFF2-40B4-BE49-F238E27FC236}">
              <a16:creationId xmlns:a16="http://schemas.microsoft.com/office/drawing/2014/main" id="{1FA9FF3A-DC5E-1348-95AF-677B977BA06B}"/>
            </a:ext>
          </a:extLst>
        </xdr:cNvPr>
        <xdr:cNvSpPr txBox="1"/>
      </xdr:nvSpPr>
      <xdr:spPr>
        <a:xfrm>
          <a:off x="52406614" y="1439733"/>
          <a:ext cx="27939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C</a:t>
          </a:r>
        </a:p>
      </xdr:txBody>
    </xdr:sp>
    <xdr:clientData/>
  </xdr:oneCellAnchor>
  <xdr:oneCellAnchor>
    <xdr:from>
      <xdr:col>64</xdr:col>
      <xdr:colOff>1988</xdr:colOff>
      <xdr:row>13</xdr:row>
      <xdr:rowOff>48791</xdr:rowOff>
    </xdr:from>
    <xdr:ext cx="279399" cy="248851"/>
    <xdr:sp macro="" textlink="">
      <xdr:nvSpPr>
        <xdr:cNvPr id="288" name="TekstSylinder 287">
          <a:extLst>
            <a:ext uri="{FF2B5EF4-FFF2-40B4-BE49-F238E27FC236}">
              <a16:creationId xmlns:a16="http://schemas.microsoft.com/office/drawing/2014/main" id="{B3115248-19C9-7245-AB88-05A34E6DDC12}"/>
            </a:ext>
          </a:extLst>
        </xdr:cNvPr>
        <xdr:cNvSpPr txBox="1"/>
      </xdr:nvSpPr>
      <xdr:spPr>
        <a:xfrm>
          <a:off x="52434845" y="2244077"/>
          <a:ext cx="27939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F</a:t>
          </a:r>
        </a:p>
      </xdr:txBody>
    </xdr:sp>
    <xdr:clientData/>
  </xdr:oneCellAnchor>
  <xdr:twoCellAnchor editAs="oneCell">
    <xdr:from>
      <xdr:col>71</xdr:col>
      <xdr:colOff>-1</xdr:colOff>
      <xdr:row>2</xdr:row>
      <xdr:rowOff>195383</xdr:rowOff>
    </xdr:from>
    <xdr:to>
      <xdr:col>73</xdr:col>
      <xdr:colOff>442350</xdr:colOff>
      <xdr:row>31</xdr:row>
      <xdr:rowOff>15629</xdr:rowOff>
    </xdr:to>
    <xdr:graphicFrame macro="">
      <xdr:nvGraphicFramePr>
        <xdr:cNvPr id="306" name="Diagram 305">
          <a:extLst>
            <a:ext uri="{FF2B5EF4-FFF2-40B4-BE49-F238E27FC236}">
              <a16:creationId xmlns:a16="http://schemas.microsoft.com/office/drawing/2014/main" id="{0B04B573-93D6-CD44-AF90-F3A419064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73</xdr:col>
      <xdr:colOff>457200</xdr:colOff>
      <xdr:row>2</xdr:row>
      <xdr:rowOff>195383</xdr:rowOff>
    </xdr:from>
    <xdr:to>
      <xdr:col>76</xdr:col>
      <xdr:colOff>65532</xdr:colOff>
      <xdr:row>31</xdr:row>
      <xdr:rowOff>15629</xdr:rowOff>
    </xdr:to>
    <xdr:graphicFrame macro="">
      <xdr:nvGraphicFramePr>
        <xdr:cNvPr id="307" name="Diagram 306">
          <a:extLst>
            <a:ext uri="{FF2B5EF4-FFF2-40B4-BE49-F238E27FC236}">
              <a16:creationId xmlns:a16="http://schemas.microsoft.com/office/drawing/2014/main" id="{8FE4176B-3B2A-3F44-8454-1F0E06AF5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71</xdr:col>
      <xdr:colOff>419100</xdr:colOff>
      <xdr:row>7</xdr:row>
      <xdr:rowOff>46767</xdr:rowOff>
    </xdr:from>
    <xdr:to>
      <xdr:col>75</xdr:col>
      <xdr:colOff>671552</xdr:colOff>
      <xdr:row>7</xdr:row>
      <xdr:rowOff>95481</xdr:rowOff>
    </xdr:to>
    <xdr:sp macro="" textlink="">
      <xdr:nvSpPr>
        <xdr:cNvPr id="308" name="Rektangel 307">
          <a:extLst>
            <a:ext uri="{FF2B5EF4-FFF2-40B4-BE49-F238E27FC236}">
              <a16:creationId xmlns:a16="http://schemas.microsoft.com/office/drawing/2014/main" id="{DF7B0696-3DDB-1444-9F4D-01ACB123D4CE}"/>
            </a:ext>
          </a:extLst>
        </xdr:cNvPr>
        <xdr:cNvSpPr/>
      </xdr:nvSpPr>
      <xdr:spPr>
        <a:xfrm>
          <a:off x="71729600" y="1069823"/>
          <a:ext cx="3554452" cy="4871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419100</xdr:colOff>
      <xdr:row>7</xdr:row>
      <xdr:rowOff>155422</xdr:rowOff>
    </xdr:from>
    <xdr:to>
      <xdr:col>75</xdr:col>
      <xdr:colOff>671552</xdr:colOff>
      <xdr:row>7</xdr:row>
      <xdr:rowOff>203744</xdr:rowOff>
    </xdr:to>
    <xdr:sp macro="" textlink="">
      <xdr:nvSpPr>
        <xdr:cNvPr id="309" name="Rektangel 308">
          <a:extLst>
            <a:ext uri="{FF2B5EF4-FFF2-40B4-BE49-F238E27FC236}">
              <a16:creationId xmlns:a16="http://schemas.microsoft.com/office/drawing/2014/main" id="{387195F5-7AA3-D943-8B86-D4C192A893C9}"/>
            </a:ext>
          </a:extLst>
        </xdr:cNvPr>
        <xdr:cNvSpPr/>
      </xdr:nvSpPr>
      <xdr:spPr>
        <a:xfrm>
          <a:off x="71729600" y="1178478"/>
          <a:ext cx="3554452" cy="48322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406400</xdr:colOff>
      <xdr:row>8</xdr:row>
      <xdr:rowOff>66522</xdr:rowOff>
    </xdr:from>
    <xdr:to>
      <xdr:col>75</xdr:col>
      <xdr:colOff>658852</xdr:colOff>
      <xdr:row>8</xdr:row>
      <xdr:rowOff>115236</xdr:rowOff>
    </xdr:to>
    <xdr:sp macro="" textlink="">
      <xdr:nvSpPr>
        <xdr:cNvPr id="310" name="Rektangel 309">
          <a:extLst>
            <a:ext uri="{FF2B5EF4-FFF2-40B4-BE49-F238E27FC236}">
              <a16:creationId xmlns:a16="http://schemas.microsoft.com/office/drawing/2014/main" id="{15655BF0-E4CF-644A-ABEF-7C8E4B2A2D77}"/>
            </a:ext>
          </a:extLst>
        </xdr:cNvPr>
        <xdr:cNvSpPr/>
      </xdr:nvSpPr>
      <xdr:spPr>
        <a:xfrm>
          <a:off x="71716900" y="1294189"/>
          <a:ext cx="3554452" cy="4871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419100</xdr:colOff>
      <xdr:row>11</xdr:row>
      <xdr:rowOff>17134</xdr:rowOff>
    </xdr:from>
    <xdr:to>
      <xdr:col>75</xdr:col>
      <xdr:colOff>671552</xdr:colOff>
      <xdr:row>11</xdr:row>
      <xdr:rowOff>67259</xdr:rowOff>
    </xdr:to>
    <xdr:sp macro="" textlink="">
      <xdr:nvSpPr>
        <xdr:cNvPr id="311" name="Rektangel 310">
          <a:extLst>
            <a:ext uri="{FF2B5EF4-FFF2-40B4-BE49-F238E27FC236}">
              <a16:creationId xmlns:a16="http://schemas.microsoft.com/office/drawing/2014/main" id="{560C9AA2-D796-D542-B910-68B1E8C16BB1}"/>
            </a:ext>
          </a:extLst>
        </xdr:cNvPr>
        <xdr:cNvSpPr/>
      </xdr:nvSpPr>
      <xdr:spPr>
        <a:xfrm>
          <a:off x="71729600" y="1858634"/>
          <a:ext cx="3554452" cy="50125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419100</xdr:colOff>
      <xdr:row>9</xdr:row>
      <xdr:rowOff>200578</xdr:rowOff>
    </xdr:from>
    <xdr:to>
      <xdr:col>75</xdr:col>
      <xdr:colOff>671552</xdr:colOff>
      <xdr:row>10</xdr:row>
      <xdr:rowOff>46092</xdr:rowOff>
    </xdr:to>
    <xdr:sp macro="" textlink="">
      <xdr:nvSpPr>
        <xdr:cNvPr id="312" name="Rektangel 311">
          <a:extLst>
            <a:ext uri="{FF2B5EF4-FFF2-40B4-BE49-F238E27FC236}">
              <a16:creationId xmlns:a16="http://schemas.microsoft.com/office/drawing/2014/main" id="{5BF410F7-8373-014E-95ED-DBDA08F1B605}"/>
            </a:ext>
          </a:extLst>
        </xdr:cNvPr>
        <xdr:cNvSpPr/>
      </xdr:nvSpPr>
      <xdr:spPr>
        <a:xfrm>
          <a:off x="71729600" y="1632856"/>
          <a:ext cx="3554452" cy="50125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419100</xdr:colOff>
      <xdr:row>8</xdr:row>
      <xdr:rowOff>175179</xdr:rowOff>
    </xdr:from>
    <xdr:to>
      <xdr:col>75</xdr:col>
      <xdr:colOff>671552</xdr:colOff>
      <xdr:row>9</xdr:row>
      <xdr:rowOff>21309</xdr:rowOff>
    </xdr:to>
    <xdr:sp macro="" textlink="">
      <xdr:nvSpPr>
        <xdr:cNvPr id="313" name="Rektangel 312">
          <a:extLst>
            <a:ext uri="{FF2B5EF4-FFF2-40B4-BE49-F238E27FC236}">
              <a16:creationId xmlns:a16="http://schemas.microsoft.com/office/drawing/2014/main" id="{77611707-6143-2141-B8C0-0A1C4025F26E}"/>
            </a:ext>
          </a:extLst>
        </xdr:cNvPr>
        <xdr:cNvSpPr/>
      </xdr:nvSpPr>
      <xdr:spPr>
        <a:xfrm>
          <a:off x="71729600" y="1402846"/>
          <a:ext cx="3554452" cy="50741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414866</xdr:colOff>
      <xdr:row>13</xdr:row>
      <xdr:rowOff>62289</xdr:rowOff>
    </xdr:from>
    <xdr:to>
      <xdr:col>75</xdr:col>
      <xdr:colOff>667318</xdr:colOff>
      <xdr:row>13</xdr:row>
      <xdr:rowOff>110611</xdr:rowOff>
    </xdr:to>
    <xdr:sp macro="" textlink="">
      <xdr:nvSpPr>
        <xdr:cNvPr id="314" name="Rektangel 313">
          <a:extLst>
            <a:ext uri="{FF2B5EF4-FFF2-40B4-BE49-F238E27FC236}">
              <a16:creationId xmlns:a16="http://schemas.microsoft.com/office/drawing/2014/main" id="{33B2A164-2953-EE47-8887-56B76DB7E300}"/>
            </a:ext>
          </a:extLst>
        </xdr:cNvPr>
        <xdr:cNvSpPr/>
      </xdr:nvSpPr>
      <xdr:spPr>
        <a:xfrm>
          <a:off x="71725366" y="2313011"/>
          <a:ext cx="3554452" cy="48322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419100</xdr:colOff>
      <xdr:row>16</xdr:row>
      <xdr:rowOff>135666</xdr:rowOff>
    </xdr:from>
    <xdr:to>
      <xdr:col>75</xdr:col>
      <xdr:colOff>671552</xdr:colOff>
      <xdr:row>16</xdr:row>
      <xdr:rowOff>183988</xdr:rowOff>
    </xdr:to>
    <xdr:sp macro="" textlink="">
      <xdr:nvSpPr>
        <xdr:cNvPr id="317" name="Rektangel 316">
          <a:extLst>
            <a:ext uri="{FF2B5EF4-FFF2-40B4-BE49-F238E27FC236}">
              <a16:creationId xmlns:a16="http://schemas.microsoft.com/office/drawing/2014/main" id="{EBC5EFB1-D5C9-C44F-B534-96C928C5D88A}"/>
            </a:ext>
          </a:extLst>
        </xdr:cNvPr>
        <xdr:cNvSpPr/>
      </xdr:nvSpPr>
      <xdr:spPr>
        <a:xfrm>
          <a:off x="71729600" y="3000222"/>
          <a:ext cx="3554452" cy="48322"/>
        </a:xfrm>
        <a:prstGeom prst="rect">
          <a:avLst/>
        </a:prstGeom>
        <a:solidFill>
          <a:schemeClr val="accent3"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419100</xdr:colOff>
      <xdr:row>19</xdr:row>
      <xdr:rowOff>87285</xdr:rowOff>
    </xdr:from>
    <xdr:to>
      <xdr:col>75</xdr:col>
      <xdr:colOff>671552</xdr:colOff>
      <xdr:row>19</xdr:row>
      <xdr:rowOff>134991</xdr:rowOff>
    </xdr:to>
    <xdr:sp macro="" textlink="">
      <xdr:nvSpPr>
        <xdr:cNvPr id="318" name="Rektangel 317">
          <a:extLst>
            <a:ext uri="{FF2B5EF4-FFF2-40B4-BE49-F238E27FC236}">
              <a16:creationId xmlns:a16="http://schemas.microsoft.com/office/drawing/2014/main" id="{488A93D8-4537-FE4F-B213-7084FEF026FA}"/>
            </a:ext>
          </a:extLst>
        </xdr:cNvPr>
        <xdr:cNvSpPr/>
      </xdr:nvSpPr>
      <xdr:spPr>
        <a:xfrm>
          <a:off x="71729600" y="3565674"/>
          <a:ext cx="3554452" cy="47706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424745</xdr:colOff>
      <xdr:row>17</xdr:row>
      <xdr:rowOff>156832</xdr:rowOff>
    </xdr:from>
    <xdr:to>
      <xdr:col>75</xdr:col>
      <xdr:colOff>677197</xdr:colOff>
      <xdr:row>18</xdr:row>
      <xdr:rowOff>935</xdr:rowOff>
    </xdr:to>
    <xdr:sp macro="" textlink="">
      <xdr:nvSpPr>
        <xdr:cNvPr id="319" name="Rektangel 318">
          <a:extLst>
            <a:ext uri="{FF2B5EF4-FFF2-40B4-BE49-F238E27FC236}">
              <a16:creationId xmlns:a16="http://schemas.microsoft.com/office/drawing/2014/main" id="{EF47A240-9A87-7C4D-8585-3DD71F84B859}"/>
            </a:ext>
          </a:extLst>
        </xdr:cNvPr>
        <xdr:cNvSpPr/>
      </xdr:nvSpPr>
      <xdr:spPr>
        <a:xfrm>
          <a:off x="71735245" y="3225999"/>
          <a:ext cx="3554452" cy="4871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twoCellAnchor>
    <xdr:from>
      <xdr:col>71</xdr:col>
      <xdr:colOff>417689</xdr:colOff>
      <xdr:row>15</xdr:row>
      <xdr:rowOff>1612</xdr:rowOff>
    </xdr:from>
    <xdr:to>
      <xdr:col>75</xdr:col>
      <xdr:colOff>670141</xdr:colOff>
      <xdr:row>15</xdr:row>
      <xdr:rowOff>50326</xdr:rowOff>
    </xdr:to>
    <xdr:sp macro="" textlink="">
      <xdr:nvSpPr>
        <xdr:cNvPr id="321" name="Rektangel 320">
          <a:extLst>
            <a:ext uri="{FF2B5EF4-FFF2-40B4-BE49-F238E27FC236}">
              <a16:creationId xmlns:a16="http://schemas.microsoft.com/office/drawing/2014/main" id="{E58B790C-90B1-CF46-A860-E668D54D1D17}"/>
            </a:ext>
          </a:extLst>
        </xdr:cNvPr>
        <xdr:cNvSpPr/>
      </xdr:nvSpPr>
      <xdr:spPr>
        <a:xfrm>
          <a:off x="71728189" y="2661556"/>
          <a:ext cx="3554452" cy="48714"/>
        </a:xfrm>
        <a:prstGeom prst="rect">
          <a:avLst/>
        </a:prstGeom>
        <a:solidFill>
          <a:schemeClr val="accent2">
            <a:lumMod val="60000"/>
            <a:lumOff val="40000"/>
            <a:alpha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nb-NO" sz="1100"/>
        </a:p>
      </xdr:txBody>
    </xdr:sp>
    <xdr:clientData/>
  </xdr:twoCellAnchor>
  <xdr:oneCellAnchor>
    <xdr:from>
      <xdr:col>64</xdr:col>
      <xdr:colOff>0</xdr:colOff>
      <xdr:row>16</xdr:row>
      <xdr:rowOff>157319</xdr:rowOff>
    </xdr:from>
    <xdr:ext cx="216982" cy="248851"/>
    <xdr:sp macro="" textlink="">
      <xdr:nvSpPr>
        <xdr:cNvPr id="322" name="TekstSylinder 321">
          <a:extLst>
            <a:ext uri="{FF2B5EF4-FFF2-40B4-BE49-F238E27FC236}">
              <a16:creationId xmlns:a16="http://schemas.microsoft.com/office/drawing/2014/main" id="{57CDDF52-2890-EF4B-9299-A4916D3B855D}"/>
            </a:ext>
          </a:extLst>
        </xdr:cNvPr>
        <xdr:cNvSpPr txBox="1"/>
      </xdr:nvSpPr>
      <xdr:spPr>
        <a:xfrm>
          <a:off x="52432857" y="2951319"/>
          <a:ext cx="21698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I</a:t>
          </a:r>
        </a:p>
      </xdr:txBody>
    </xdr:sp>
    <xdr:clientData/>
  </xdr:oneCellAnchor>
  <xdr:oneCellAnchor>
    <xdr:from>
      <xdr:col>63</xdr:col>
      <xdr:colOff>800273</xdr:colOff>
      <xdr:row>6</xdr:row>
      <xdr:rowOff>139178</xdr:rowOff>
    </xdr:from>
    <xdr:ext cx="295754" cy="248851"/>
    <xdr:sp macro="" textlink="">
      <xdr:nvSpPr>
        <xdr:cNvPr id="324" name="TekstSylinder 323">
          <a:extLst>
            <a:ext uri="{FF2B5EF4-FFF2-40B4-BE49-F238E27FC236}">
              <a16:creationId xmlns:a16="http://schemas.microsoft.com/office/drawing/2014/main" id="{44CBC22D-8B05-5F4A-85E7-AE529FD90231}"/>
            </a:ext>
          </a:extLst>
        </xdr:cNvPr>
        <xdr:cNvSpPr txBox="1"/>
      </xdr:nvSpPr>
      <xdr:spPr>
        <a:xfrm>
          <a:off x="59063698" y="974246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A</a:t>
          </a:r>
        </a:p>
      </xdr:txBody>
    </xdr:sp>
    <xdr:clientData/>
  </xdr:oneCellAnchor>
  <xdr:oneCellAnchor>
    <xdr:from>
      <xdr:col>19</xdr:col>
      <xdr:colOff>469900</xdr:colOff>
      <xdr:row>7</xdr:row>
      <xdr:rowOff>190500</xdr:rowOff>
    </xdr:from>
    <xdr:ext cx="254429" cy="248851"/>
    <xdr:sp macro="" textlink="">
      <xdr:nvSpPr>
        <xdr:cNvPr id="290" name="TekstSylinder 289">
          <a:extLst>
            <a:ext uri="{FF2B5EF4-FFF2-40B4-BE49-F238E27FC236}">
              <a16:creationId xmlns:a16="http://schemas.microsoft.com/office/drawing/2014/main" id="{2E6180BE-323F-CC49-8F50-57900B4C65C0}"/>
            </a:ext>
          </a:extLst>
        </xdr:cNvPr>
        <xdr:cNvSpPr txBox="1"/>
      </xdr:nvSpPr>
      <xdr:spPr>
        <a:xfrm>
          <a:off x="14757400" y="1206500"/>
          <a:ext cx="25442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oneCellAnchor>
    <xdr:from>
      <xdr:col>19</xdr:col>
      <xdr:colOff>469900</xdr:colOff>
      <xdr:row>8</xdr:row>
      <xdr:rowOff>152400</xdr:rowOff>
    </xdr:from>
    <xdr:ext cx="253018" cy="248851"/>
    <xdr:sp macro="" textlink="">
      <xdr:nvSpPr>
        <xdr:cNvPr id="291" name="TekstSylinder 290">
          <a:extLst>
            <a:ext uri="{FF2B5EF4-FFF2-40B4-BE49-F238E27FC236}">
              <a16:creationId xmlns:a16="http://schemas.microsoft.com/office/drawing/2014/main" id="{6D3834A3-249D-664C-81E0-2F995D613156}"/>
            </a:ext>
          </a:extLst>
        </xdr:cNvPr>
        <xdr:cNvSpPr txBox="1"/>
      </xdr:nvSpPr>
      <xdr:spPr>
        <a:xfrm>
          <a:off x="14757400" y="1371600"/>
          <a:ext cx="25301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C</a:t>
          </a:r>
        </a:p>
      </xdr:txBody>
    </xdr:sp>
    <xdr:clientData/>
  </xdr:oneCellAnchor>
  <xdr:oneCellAnchor>
    <xdr:from>
      <xdr:col>19</xdr:col>
      <xdr:colOff>495300</xdr:colOff>
      <xdr:row>10</xdr:row>
      <xdr:rowOff>190500</xdr:rowOff>
    </xdr:from>
    <xdr:ext cx="243593" cy="248851"/>
    <xdr:sp macro="" textlink="">
      <xdr:nvSpPr>
        <xdr:cNvPr id="292" name="TekstSylinder 291">
          <a:extLst>
            <a:ext uri="{FF2B5EF4-FFF2-40B4-BE49-F238E27FC236}">
              <a16:creationId xmlns:a16="http://schemas.microsoft.com/office/drawing/2014/main" id="{612F14B9-41FA-724B-8576-8897439C3088}"/>
            </a:ext>
          </a:extLst>
        </xdr:cNvPr>
        <xdr:cNvSpPr txBox="1"/>
      </xdr:nvSpPr>
      <xdr:spPr>
        <a:xfrm>
          <a:off x="14782800" y="1816100"/>
          <a:ext cx="24359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F</a:t>
          </a:r>
        </a:p>
      </xdr:txBody>
    </xdr:sp>
    <xdr:clientData/>
  </xdr:oneCellAnchor>
  <xdr:oneCellAnchor>
    <xdr:from>
      <xdr:col>19</xdr:col>
      <xdr:colOff>495300</xdr:colOff>
      <xdr:row>11</xdr:row>
      <xdr:rowOff>152400</xdr:rowOff>
    </xdr:from>
    <xdr:ext cx="265586" cy="248851"/>
    <xdr:sp macro="" textlink="">
      <xdr:nvSpPr>
        <xdr:cNvPr id="293" name="TekstSylinder 292">
          <a:extLst>
            <a:ext uri="{FF2B5EF4-FFF2-40B4-BE49-F238E27FC236}">
              <a16:creationId xmlns:a16="http://schemas.microsoft.com/office/drawing/2014/main" id="{09C038B9-AC81-9C40-8253-09F7A3FBF287}"/>
            </a:ext>
          </a:extLst>
        </xdr:cNvPr>
        <xdr:cNvSpPr txBox="1"/>
      </xdr:nvSpPr>
      <xdr:spPr>
        <a:xfrm>
          <a:off x="14782800" y="1981200"/>
          <a:ext cx="26558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G</a:t>
          </a:r>
        </a:p>
      </xdr:txBody>
    </xdr:sp>
    <xdr:clientData/>
  </xdr:oneCellAnchor>
  <xdr:oneCellAnchor>
    <xdr:from>
      <xdr:col>19</xdr:col>
      <xdr:colOff>482600</xdr:colOff>
      <xdr:row>12</xdr:row>
      <xdr:rowOff>190500</xdr:rowOff>
    </xdr:from>
    <xdr:ext cx="264560" cy="248851"/>
    <xdr:sp macro="" textlink="">
      <xdr:nvSpPr>
        <xdr:cNvPr id="294" name="TekstSylinder 293">
          <a:extLst>
            <a:ext uri="{FF2B5EF4-FFF2-40B4-BE49-F238E27FC236}">
              <a16:creationId xmlns:a16="http://schemas.microsoft.com/office/drawing/2014/main" id="{45DF2A96-450A-6144-860B-FC17FA66CB89}"/>
            </a:ext>
          </a:extLst>
        </xdr:cNvPr>
        <xdr:cNvSpPr txBox="1"/>
      </xdr:nvSpPr>
      <xdr:spPr>
        <a:xfrm>
          <a:off x="14770100" y="2222500"/>
          <a:ext cx="26456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H</a:t>
          </a:r>
        </a:p>
      </xdr:txBody>
    </xdr:sp>
    <xdr:clientData/>
  </xdr:oneCellAnchor>
  <xdr:oneCellAnchor>
    <xdr:from>
      <xdr:col>19</xdr:col>
      <xdr:colOff>508000</xdr:colOff>
      <xdr:row>13</xdr:row>
      <xdr:rowOff>152400</xdr:rowOff>
    </xdr:from>
    <xdr:ext cx="216982" cy="248851"/>
    <xdr:sp macro="" textlink="">
      <xdr:nvSpPr>
        <xdr:cNvPr id="295" name="TekstSylinder 294">
          <a:extLst>
            <a:ext uri="{FF2B5EF4-FFF2-40B4-BE49-F238E27FC236}">
              <a16:creationId xmlns:a16="http://schemas.microsoft.com/office/drawing/2014/main" id="{8272B0F1-7A7F-3947-9B2E-5ADFBA338231}"/>
            </a:ext>
          </a:extLst>
        </xdr:cNvPr>
        <xdr:cNvSpPr txBox="1"/>
      </xdr:nvSpPr>
      <xdr:spPr>
        <a:xfrm>
          <a:off x="14795500" y="2387600"/>
          <a:ext cx="21698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I</a:t>
          </a:r>
        </a:p>
      </xdr:txBody>
    </xdr:sp>
    <xdr:clientData/>
  </xdr:oneCellAnchor>
  <xdr:oneCellAnchor>
    <xdr:from>
      <xdr:col>22</xdr:col>
      <xdr:colOff>215900</xdr:colOff>
      <xdr:row>7</xdr:row>
      <xdr:rowOff>88900</xdr:rowOff>
    </xdr:from>
    <xdr:ext cx="254429" cy="248851"/>
    <xdr:sp macro="" textlink="">
      <xdr:nvSpPr>
        <xdr:cNvPr id="296" name="TekstSylinder 295">
          <a:extLst>
            <a:ext uri="{FF2B5EF4-FFF2-40B4-BE49-F238E27FC236}">
              <a16:creationId xmlns:a16="http://schemas.microsoft.com/office/drawing/2014/main" id="{988811AC-F82B-484E-9B6B-1EA70CF7A1D8}"/>
            </a:ext>
          </a:extLst>
        </xdr:cNvPr>
        <xdr:cNvSpPr txBox="1"/>
      </xdr:nvSpPr>
      <xdr:spPr>
        <a:xfrm>
          <a:off x="16979900" y="1104900"/>
          <a:ext cx="25442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oneCellAnchor>
    <xdr:from>
      <xdr:col>22</xdr:col>
      <xdr:colOff>215900</xdr:colOff>
      <xdr:row>8</xdr:row>
      <xdr:rowOff>114300</xdr:rowOff>
    </xdr:from>
    <xdr:ext cx="253018" cy="248851"/>
    <xdr:sp macro="" textlink="">
      <xdr:nvSpPr>
        <xdr:cNvPr id="297" name="TekstSylinder 296">
          <a:extLst>
            <a:ext uri="{FF2B5EF4-FFF2-40B4-BE49-F238E27FC236}">
              <a16:creationId xmlns:a16="http://schemas.microsoft.com/office/drawing/2014/main" id="{33799A96-65A0-224D-B0A1-EAFE1BB403A0}"/>
            </a:ext>
          </a:extLst>
        </xdr:cNvPr>
        <xdr:cNvSpPr txBox="1"/>
      </xdr:nvSpPr>
      <xdr:spPr>
        <a:xfrm>
          <a:off x="16979900" y="1333500"/>
          <a:ext cx="25301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C</a:t>
          </a:r>
        </a:p>
      </xdr:txBody>
    </xdr:sp>
    <xdr:clientData/>
  </xdr:oneCellAnchor>
  <xdr:oneCellAnchor>
    <xdr:from>
      <xdr:col>22</xdr:col>
      <xdr:colOff>215900</xdr:colOff>
      <xdr:row>11</xdr:row>
      <xdr:rowOff>139700</xdr:rowOff>
    </xdr:from>
    <xdr:ext cx="243593" cy="248851"/>
    <xdr:sp macro="" textlink="">
      <xdr:nvSpPr>
        <xdr:cNvPr id="298" name="TekstSylinder 297">
          <a:extLst>
            <a:ext uri="{FF2B5EF4-FFF2-40B4-BE49-F238E27FC236}">
              <a16:creationId xmlns:a16="http://schemas.microsoft.com/office/drawing/2014/main" id="{CACC1076-BE90-4C4A-A33C-0A21EB49C9A3}"/>
            </a:ext>
          </a:extLst>
        </xdr:cNvPr>
        <xdr:cNvSpPr txBox="1"/>
      </xdr:nvSpPr>
      <xdr:spPr>
        <a:xfrm>
          <a:off x="16979900" y="1968500"/>
          <a:ext cx="24359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F</a:t>
          </a:r>
        </a:p>
      </xdr:txBody>
    </xdr:sp>
    <xdr:clientData/>
  </xdr:oneCellAnchor>
  <xdr:oneCellAnchor>
    <xdr:from>
      <xdr:col>22</xdr:col>
      <xdr:colOff>203200</xdr:colOff>
      <xdr:row>12</xdr:row>
      <xdr:rowOff>76200</xdr:rowOff>
    </xdr:from>
    <xdr:ext cx="265586" cy="248851"/>
    <xdr:sp macro="" textlink="">
      <xdr:nvSpPr>
        <xdr:cNvPr id="299" name="TekstSylinder 298">
          <a:extLst>
            <a:ext uri="{FF2B5EF4-FFF2-40B4-BE49-F238E27FC236}">
              <a16:creationId xmlns:a16="http://schemas.microsoft.com/office/drawing/2014/main" id="{FFEDA9A7-0C3D-CC40-A881-DB739EBC5944}"/>
            </a:ext>
          </a:extLst>
        </xdr:cNvPr>
        <xdr:cNvSpPr txBox="1"/>
      </xdr:nvSpPr>
      <xdr:spPr>
        <a:xfrm>
          <a:off x="16967200" y="2108200"/>
          <a:ext cx="26558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G</a:t>
          </a:r>
        </a:p>
      </xdr:txBody>
    </xdr:sp>
    <xdr:clientData/>
  </xdr:oneCellAnchor>
  <xdr:oneCellAnchor>
    <xdr:from>
      <xdr:col>22</xdr:col>
      <xdr:colOff>203200</xdr:colOff>
      <xdr:row>13</xdr:row>
      <xdr:rowOff>88900</xdr:rowOff>
    </xdr:from>
    <xdr:ext cx="264560" cy="248851"/>
    <xdr:sp macro="" textlink="">
      <xdr:nvSpPr>
        <xdr:cNvPr id="300" name="TekstSylinder 299">
          <a:extLst>
            <a:ext uri="{FF2B5EF4-FFF2-40B4-BE49-F238E27FC236}">
              <a16:creationId xmlns:a16="http://schemas.microsoft.com/office/drawing/2014/main" id="{919D4E2C-9A68-3843-9401-50CB2A5B7C9D}"/>
            </a:ext>
          </a:extLst>
        </xdr:cNvPr>
        <xdr:cNvSpPr txBox="1"/>
      </xdr:nvSpPr>
      <xdr:spPr>
        <a:xfrm>
          <a:off x="16967200" y="2324100"/>
          <a:ext cx="26456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H</a:t>
          </a:r>
        </a:p>
      </xdr:txBody>
    </xdr:sp>
    <xdr:clientData/>
  </xdr:oneCellAnchor>
  <xdr:oneCellAnchor>
    <xdr:from>
      <xdr:col>22</xdr:col>
      <xdr:colOff>228600</xdr:colOff>
      <xdr:row>14</xdr:row>
      <xdr:rowOff>114300</xdr:rowOff>
    </xdr:from>
    <xdr:ext cx="216982" cy="248851"/>
    <xdr:sp macro="" textlink="">
      <xdr:nvSpPr>
        <xdr:cNvPr id="301" name="TekstSylinder 300">
          <a:extLst>
            <a:ext uri="{FF2B5EF4-FFF2-40B4-BE49-F238E27FC236}">
              <a16:creationId xmlns:a16="http://schemas.microsoft.com/office/drawing/2014/main" id="{84DFD675-2FA2-7D4C-8D63-CFA7048340B9}"/>
            </a:ext>
          </a:extLst>
        </xdr:cNvPr>
        <xdr:cNvSpPr txBox="1"/>
      </xdr:nvSpPr>
      <xdr:spPr>
        <a:xfrm>
          <a:off x="16992600" y="2552700"/>
          <a:ext cx="21698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000"/>
            <a:t>I</a:t>
          </a:r>
        </a:p>
      </xdr:txBody>
    </xdr:sp>
    <xdr:clientData/>
  </xdr:oneCellAnchor>
  <xdr:oneCellAnchor>
    <xdr:from>
      <xdr:col>61</xdr:col>
      <xdr:colOff>226412</xdr:colOff>
      <xdr:row>6</xdr:row>
      <xdr:rowOff>175960</xdr:rowOff>
    </xdr:from>
    <xdr:ext cx="295754" cy="248851"/>
    <xdr:sp macro="" textlink="">
      <xdr:nvSpPr>
        <xdr:cNvPr id="302" name="TekstSylinder 301">
          <a:extLst>
            <a:ext uri="{FF2B5EF4-FFF2-40B4-BE49-F238E27FC236}">
              <a16:creationId xmlns:a16="http://schemas.microsoft.com/office/drawing/2014/main" id="{ABBE386A-6C10-1E40-A82D-B120B0558E33}"/>
            </a:ext>
          </a:extLst>
        </xdr:cNvPr>
        <xdr:cNvSpPr txBox="1"/>
      </xdr:nvSpPr>
      <xdr:spPr>
        <a:xfrm>
          <a:off x="53584555" y="974246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A</a:t>
          </a:r>
        </a:p>
      </xdr:txBody>
    </xdr:sp>
    <xdr:clientData/>
  </xdr:oneCellAnchor>
  <xdr:oneCellAnchor>
    <xdr:from>
      <xdr:col>61</xdr:col>
      <xdr:colOff>235857</xdr:colOff>
      <xdr:row>7</xdr:row>
      <xdr:rowOff>127000</xdr:rowOff>
    </xdr:from>
    <xdr:ext cx="295754" cy="248851"/>
    <xdr:sp macro="" textlink="">
      <xdr:nvSpPr>
        <xdr:cNvPr id="303" name="TekstSylinder 302">
          <a:extLst>
            <a:ext uri="{FF2B5EF4-FFF2-40B4-BE49-F238E27FC236}">
              <a16:creationId xmlns:a16="http://schemas.microsoft.com/office/drawing/2014/main" id="{17719172-DC53-4443-ABD3-DC93AA525545}"/>
            </a:ext>
          </a:extLst>
        </xdr:cNvPr>
        <xdr:cNvSpPr txBox="1"/>
      </xdr:nvSpPr>
      <xdr:spPr>
        <a:xfrm>
          <a:off x="53594000" y="1124857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B</a:t>
          </a:r>
        </a:p>
      </xdr:txBody>
    </xdr:sp>
    <xdr:clientData/>
  </xdr:oneCellAnchor>
  <xdr:oneCellAnchor>
    <xdr:from>
      <xdr:col>61</xdr:col>
      <xdr:colOff>254000</xdr:colOff>
      <xdr:row>10</xdr:row>
      <xdr:rowOff>36287</xdr:rowOff>
    </xdr:from>
    <xdr:ext cx="295754" cy="248851"/>
    <xdr:sp macro="" textlink="">
      <xdr:nvSpPr>
        <xdr:cNvPr id="315" name="TekstSylinder 314">
          <a:extLst>
            <a:ext uri="{FF2B5EF4-FFF2-40B4-BE49-F238E27FC236}">
              <a16:creationId xmlns:a16="http://schemas.microsoft.com/office/drawing/2014/main" id="{FBC7F2D1-CB2E-074E-A5AB-DB1A80273975}"/>
            </a:ext>
          </a:extLst>
        </xdr:cNvPr>
        <xdr:cNvSpPr txBox="1"/>
      </xdr:nvSpPr>
      <xdr:spPr>
        <a:xfrm>
          <a:off x="53612143" y="1632858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C</a:t>
          </a:r>
        </a:p>
      </xdr:txBody>
    </xdr:sp>
    <xdr:clientData/>
  </xdr:oneCellAnchor>
  <xdr:oneCellAnchor>
    <xdr:from>
      <xdr:col>61</xdr:col>
      <xdr:colOff>254000</xdr:colOff>
      <xdr:row>11</xdr:row>
      <xdr:rowOff>72571</xdr:rowOff>
    </xdr:from>
    <xdr:ext cx="295754" cy="248851"/>
    <xdr:sp macro="" textlink="">
      <xdr:nvSpPr>
        <xdr:cNvPr id="316" name="TekstSylinder 315">
          <a:extLst>
            <a:ext uri="{FF2B5EF4-FFF2-40B4-BE49-F238E27FC236}">
              <a16:creationId xmlns:a16="http://schemas.microsoft.com/office/drawing/2014/main" id="{4863B62E-DED2-A34B-A425-0450E5BED785}"/>
            </a:ext>
          </a:extLst>
        </xdr:cNvPr>
        <xdr:cNvSpPr txBox="1"/>
      </xdr:nvSpPr>
      <xdr:spPr>
        <a:xfrm>
          <a:off x="53612143" y="1868714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D</a:t>
          </a:r>
        </a:p>
      </xdr:txBody>
    </xdr:sp>
    <xdr:clientData/>
  </xdr:oneCellAnchor>
  <xdr:oneCellAnchor>
    <xdr:from>
      <xdr:col>61</xdr:col>
      <xdr:colOff>235857</xdr:colOff>
      <xdr:row>12</xdr:row>
      <xdr:rowOff>181429</xdr:rowOff>
    </xdr:from>
    <xdr:ext cx="295754" cy="248851"/>
    <xdr:sp macro="" textlink="">
      <xdr:nvSpPr>
        <xdr:cNvPr id="320" name="TekstSylinder 319">
          <a:extLst>
            <a:ext uri="{FF2B5EF4-FFF2-40B4-BE49-F238E27FC236}">
              <a16:creationId xmlns:a16="http://schemas.microsoft.com/office/drawing/2014/main" id="{F802356A-E960-4D43-86EC-73C834FFEEA0}"/>
            </a:ext>
          </a:extLst>
        </xdr:cNvPr>
        <xdr:cNvSpPr txBox="1"/>
      </xdr:nvSpPr>
      <xdr:spPr>
        <a:xfrm>
          <a:off x="53594000" y="2177143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F</a:t>
          </a:r>
        </a:p>
      </xdr:txBody>
    </xdr:sp>
    <xdr:clientData/>
  </xdr:oneCellAnchor>
  <xdr:oneCellAnchor>
    <xdr:from>
      <xdr:col>61</xdr:col>
      <xdr:colOff>235858</xdr:colOff>
      <xdr:row>15</xdr:row>
      <xdr:rowOff>18143</xdr:rowOff>
    </xdr:from>
    <xdr:ext cx="295754" cy="248851"/>
    <xdr:sp macro="" textlink="">
      <xdr:nvSpPr>
        <xdr:cNvPr id="331" name="TekstSylinder 330">
          <a:extLst>
            <a:ext uri="{FF2B5EF4-FFF2-40B4-BE49-F238E27FC236}">
              <a16:creationId xmlns:a16="http://schemas.microsoft.com/office/drawing/2014/main" id="{4E42C152-968F-CE44-8D6E-C2154D13008D}"/>
            </a:ext>
          </a:extLst>
        </xdr:cNvPr>
        <xdr:cNvSpPr txBox="1"/>
      </xdr:nvSpPr>
      <xdr:spPr>
        <a:xfrm>
          <a:off x="53594001" y="2612572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H</a:t>
          </a:r>
        </a:p>
      </xdr:txBody>
    </xdr:sp>
    <xdr:clientData/>
  </xdr:oneCellAnchor>
  <xdr:oneCellAnchor>
    <xdr:from>
      <xdr:col>61</xdr:col>
      <xdr:colOff>254000</xdr:colOff>
      <xdr:row>17</xdr:row>
      <xdr:rowOff>18144</xdr:rowOff>
    </xdr:from>
    <xdr:ext cx="295754" cy="248851"/>
    <xdr:sp macro="" textlink="">
      <xdr:nvSpPr>
        <xdr:cNvPr id="332" name="TekstSylinder 331">
          <a:extLst>
            <a:ext uri="{FF2B5EF4-FFF2-40B4-BE49-F238E27FC236}">
              <a16:creationId xmlns:a16="http://schemas.microsoft.com/office/drawing/2014/main" id="{14D5E82A-22E1-E44C-B971-E2C4CAE39A49}"/>
            </a:ext>
          </a:extLst>
        </xdr:cNvPr>
        <xdr:cNvSpPr txBox="1"/>
      </xdr:nvSpPr>
      <xdr:spPr>
        <a:xfrm>
          <a:off x="53612143" y="3011715"/>
          <a:ext cx="29575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nb-NO" sz="1000"/>
            <a:t>I</a:t>
          </a:r>
        </a:p>
      </xdr:txBody>
    </xdr:sp>
    <xdr:clientData/>
  </xdr:oneCellAnchor>
  <xdr:twoCellAnchor>
    <xdr:from>
      <xdr:col>37</xdr:col>
      <xdr:colOff>544286</xdr:colOff>
      <xdr:row>27</xdr:row>
      <xdr:rowOff>18143</xdr:rowOff>
    </xdr:from>
    <xdr:to>
      <xdr:col>44</xdr:col>
      <xdr:colOff>90714</xdr:colOff>
      <xdr:row>27</xdr:row>
      <xdr:rowOff>18143</xdr:rowOff>
    </xdr:to>
    <xdr:cxnSp macro="">
      <xdr:nvCxnSpPr>
        <xdr:cNvPr id="10" name="Rett linje 9">
          <a:extLst>
            <a:ext uri="{FF2B5EF4-FFF2-40B4-BE49-F238E27FC236}">
              <a16:creationId xmlns:a16="http://schemas.microsoft.com/office/drawing/2014/main" id="{27431437-781C-3441-81E4-8B9D23BFCD47}"/>
            </a:ext>
          </a:extLst>
        </xdr:cNvPr>
        <xdr:cNvCxnSpPr/>
      </xdr:nvCxnSpPr>
      <xdr:spPr>
        <a:xfrm>
          <a:off x="29173715" y="5007429"/>
          <a:ext cx="5261428" cy="0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41</xdr:col>
      <xdr:colOff>819854</xdr:colOff>
      <xdr:row>1</xdr:row>
      <xdr:rowOff>0</xdr:rowOff>
    </xdr:from>
    <xdr:ext cx="2120053" cy="5450276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8AE01D0-E78E-EF4D-9AF0-C657464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44</xdr:col>
      <xdr:colOff>819854</xdr:colOff>
      <xdr:row>1</xdr:row>
      <xdr:rowOff>0</xdr:rowOff>
    </xdr:from>
    <xdr:ext cx="2120054" cy="5450276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619E3CA-4B07-F147-970E-94F1D41A9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47</xdr:col>
      <xdr:colOff>819855</xdr:colOff>
      <xdr:row>1</xdr:row>
      <xdr:rowOff>0</xdr:rowOff>
    </xdr:from>
    <xdr:ext cx="2120053" cy="5450276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A5E90B5-B4C7-464A-92A6-18D7A3F5D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50</xdr:col>
      <xdr:colOff>819854</xdr:colOff>
      <xdr:row>1</xdr:row>
      <xdr:rowOff>0</xdr:rowOff>
    </xdr:from>
    <xdr:ext cx="2120053" cy="5450276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15EA0D1-D900-B94F-A0A7-B5A6D181D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53</xdr:col>
      <xdr:colOff>819854</xdr:colOff>
      <xdr:row>1</xdr:row>
      <xdr:rowOff>0</xdr:rowOff>
    </xdr:from>
    <xdr:ext cx="2120054" cy="5450276"/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F8EA7A9-6461-3C43-8644-241F37393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56</xdr:col>
      <xdr:colOff>819855</xdr:colOff>
      <xdr:row>1</xdr:row>
      <xdr:rowOff>0</xdr:rowOff>
    </xdr:from>
    <xdr:ext cx="2120053" cy="5450276"/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4AEFAB2-A2AD-9D47-8DD3-5ADE9EBE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59</xdr:col>
      <xdr:colOff>819854</xdr:colOff>
      <xdr:row>1</xdr:row>
      <xdr:rowOff>0</xdr:rowOff>
    </xdr:from>
    <xdr:ext cx="2120053" cy="5450276"/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A8B6A00-3F42-B645-AED7-DA7874D5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63</xdr:col>
      <xdr:colOff>0</xdr:colOff>
      <xdr:row>1</xdr:row>
      <xdr:rowOff>0</xdr:rowOff>
    </xdr:from>
    <xdr:ext cx="2114409" cy="5450276"/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5F4E085-6A7E-DB4B-930F-855EB0459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65</xdr:col>
      <xdr:colOff>819855</xdr:colOff>
      <xdr:row>1</xdr:row>
      <xdr:rowOff>0</xdr:rowOff>
    </xdr:from>
    <xdr:ext cx="2120053" cy="5450276"/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114DB7F-F14B-264E-AE2F-EEFB9BCDF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69</xdr:col>
      <xdr:colOff>0</xdr:colOff>
      <xdr:row>1</xdr:row>
      <xdr:rowOff>0</xdr:rowOff>
    </xdr:from>
    <xdr:ext cx="2114408" cy="5450276"/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34DF594-5E69-BE46-819C-CA658BB24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42</xdr:col>
      <xdr:colOff>0</xdr:colOff>
      <xdr:row>29</xdr:row>
      <xdr:rowOff>0</xdr:rowOff>
    </xdr:from>
    <xdr:ext cx="2114408" cy="5450275"/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B61942C3-5026-7F4C-803F-5D4070E1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45</xdr:col>
      <xdr:colOff>0</xdr:colOff>
      <xdr:row>29</xdr:row>
      <xdr:rowOff>0</xdr:rowOff>
    </xdr:from>
    <xdr:ext cx="2114409" cy="5450275"/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14C812C-E756-594B-A665-DF64C27A0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48</xdr:col>
      <xdr:colOff>0</xdr:colOff>
      <xdr:row>29</xdr:row>
      <xdr:rowOff>0</xdr:rowOff>
    </xdr:from>
    <xdr:ext cx="2114409" cy="5450275"/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5CBBEEA6-FDA2-ED47-B0BF-E54D347DF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51</xdr:col>
      <xdr:colOff>0</xdr:colOff>
      <xdr:row>29</xdr:row>
      <xdr:rowOff>0</xdr:rowOff>
    </xdr:from>
    <xdr:ext cx="2114408" cy="5450275"/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C5BC2CE6-F39B-1B4D-B9AD-9322493D8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54</xdr:col>
      <xdr:colOff>0</xdr:colOff>
      <xdr:row>29</xdr:row>
      <xdr:rowOff>0</xdr:rowOff>
    </xdr:from>
    <xdr:ext cx="2114409" cy="5450275"/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3E73DA0-03E3-D446-923A-38BE8EA00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57</xdr:col>
      <xdr:colOff>0</xdr:colOff>
      <xdr:row>29</xdr:row>
      <xdr:rowOff>0</xdr:rowOff>
    </xdr:from>
    <xdr:ext cx="2114409" cy="5450275"/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7C8DE0D-9CC2-8449-A0AB-0C101BB57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60</xdr:col>
      <xdr:colOff>0</xdr:colOff>
      <xdr:row>29</xdr:row>
      <xdr:rowOff>0</xdr:rowOff>
    </xdr:from>
    <xdr:ext cx="2114408" cy="5450275"/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85CB312-2837-3F42-A4DB-AD7B0895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63</xdr:col>
      <xdr:colOff>0</xdr:colOff>
      <xdr:row>29</xdr:row>
      <xdr:rowOff>0</xdr:rowOff>
    </xdr:from>
    <xdr:ext cx="2114409" cy="5450275"/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F08B7A0-B8AF-6140-8974-3DF6939FC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66</xdr:col>
      <xdr:colOff>0</xdr:colOff>
      <xdr:row>29</xdr:row>
      <xdr:rowOff>0</xdr:rowOff>
    </xdr:from>
    <xdr:ext cx="2114409" cy="5450275"/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4DF3A92-98CD-E34C-9E25-45D55DC3C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69</xdr:col>
      <xdr:colOff>0</xdr:colOff>
      <xdr:row>29</xdr:row>
      <xdr:rowOff>0</xdr:rowOff>
    </xdr:from>
    <xdr:ext cx="2114408" cy="5450275"/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7A22273-5D76-DE4F-AF51-23CB61DF2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42</xdr:col>
      <xdr:colOff>0</xdr:colOff>
      <xdr:row>57</xdr:row>
      <xdr:rowOff>0</xdr:rowOff>
    </xdr:from>
    <xdr:ext cx="2114409" cy="5450275"/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26E96FA-9F5F-9843-81E5-BF85761F8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45</xdr:col>
      <xdr:colOff>0</xdr:colOff>
      <xdr:row>57</xdr:row>
      <xdr:rowOff>0</xdr:rowOff>
    </xdr:from>
    <xdr:ext cx="2114409" cy="5450275"/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879E5479-B51B-844B-9206-F2B1132CF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48</xdr:col>
      <xdr:colOff>0</xdr:colOff>
      <xdr:row>57</xdr:row>
      <xdr:rowOff>0</xdr:rowOff>
    </xdr:from>
    <xdr:ext cx="2114410" cy="5450275"/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17A3FED8-693E-6F4F-97F1-DE2612C8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51</xdr:col>
      <xdr:colOff>0</xdr:colOff>
      <xdr:row>57</xdr:row>
      <xdr:rowOff>0</xdr:rowOff>
    </xdr:from>
    <xdr:ext cx="2114409" cy="5450275"/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B15218C8-D2BF-2540-9827-F89B3A47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54</xdr:col>
      <xdr:colOff>0</xdr:colOff>
      <xdr:row>57</xdr:row>
      <xdr:rowOff>0</xdr:rowOff>
    </xdr:from>
    <xdr:ext cx="2114409" cy="5450275"/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FC947E5-C689-5540-8EDF-5C4DDF53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57</xdr:col>
      <xdr:colOff>0</xdr:colOff>
      <xdr:row>57</xdr:row>
      <xdr:rowOff>0</xdr:rowOff>
    </xdr:from>
    <xdr:ext cx="2114409" cy="5450275"/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233758E-F7CC-2E4F-BFEA-FED3AD14D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60</xdr:col>
      <xdr:colOff>0</xdr:colOff>
      <xdr:row>57</xdr:row>
      <xdr:rowOff>0</xdr:rowOff>
    </xdr:from>
    <xdr:ext cx="2114409" cy="5450275"/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28EE61A6-9BB6-A349-8572-EC5CA4AE5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63</xdr:col>
      <xdr:colOff>0</xdr:colOff>
      <xdr:row>57</xdr:row>
      <xdr:rowOff>0</xdr:rowOff>
    </xdr:from>
    <xdr:ext cx="2114409" cy="5450275"/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B8F03FE-CD8D-DE4E-97FE-11CF3F1F0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66</xdr:col>
      <xdr:colOff>0</xdr:colOff>
      <xdr:row>57</xdr:row>
      <xdr:rowOff>0</xdr:rowOff>
    </xdr:from>
    <xdr:ext cx="2114409" cy="5450275"/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6BD63FB9-AC8F-ED45-9753-A7FE2B998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69</xdr:col>
      <xdr:colOff>0</xdr:colOff>
      <xdr:row>57</xdr:row>
      <xdr:rowOff>0</xdr:rowOff>
    </xdr:from>
    <xdr:ext cx="2114410" cy="5450275"/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B9D4C3D-13F6-A34E-A382-15940EBC9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42</xdr:col>
      <xdr:colOff>0</xdr:colOff>
      <xdr:row>85</xdr:row>
      <xdr:rowOff>0</xdr:rowOff>
    </xdr:from>
    <xdr:ext cx="2114409" cy="5450275"/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2268A915-2E5D-2E4F-8BF0-E4C8AE2E2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45</xdr:col>
      <xdr:colOff>0</xdr:colOff>
      <xdr:row>85</xdr:row>
      <xdr:rowOff>0</xdr:rowOff>
    </xdr:from>
    <xdr:ext cx="2114409" cy="5450275"/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FBF3164E-EF7A-6142-8EFB-520C57CCA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10766</xdr:colOff>
      <xdr:row>2</xdr:row>
      <xdr:rowOff>26827</xdr:rowOff>
    </xdr:from>
    <xdr:to>
      <xdr:col>12</xdr:col>
      <xdr:colOff>812799</xdr:colOff>
      <xdr:row>24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9B58F5B-D7D3-FB4E-AA0C-668DD1C374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559611</xdr:colOff>
      <xdr:row>8</xdr:row>
      <xdr:rowOff>183446</xdr:rowOff>
    </xdr:from>
    <xdr:to>
      <xdr:col>10</xdr:col>
      <xdr:colOff>712011</xdr:colOff>
      <xdr:row>32</xdr:row>
      <xdr:rowOff>14112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A110BF2-E81E-1F42-8607-F7C542169C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317207</xdr:colOff>
      <xdr:row>9</xdr:row>
      <xdr:rowOff>197554</xdr:rowOff>
    </xdr:from>
    <xdr:to>
      <xdr:col>21</xdr:col>
      <xdr:colOff>808274</xdr:colOff>
      <xdr:row>33</xdr:row>
      <xdr:rowOff>28221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BB96463-6F2B-2A47-A8DC-34ED6122E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263406</xdr:colOff>
      <xdr:row>10</xdr:row>
      <xdr:rowOff>-1</xdr:rowOff>
    </xdr:from>
    <xdr:to>
      <xdr:col>32</xdr:col>
      <xdr:colOff>754472</xdr:colOff>
      <xdr:row>33</xdr:row>
      <xdr:rowOff>28222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91C40B5-2161-457F-9C9E-50AD91B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143894</xdr:colOff>
      <xdr:row>1</xdr:row>
      <xdr:rowOff>74855</xdr:rowOff>
    </xdr:from>
    <xdr:to>
      <xdr:col>46</xdr:col>
      <xdr:colOff>410435</xdr:colOff>
      <xdr:row>24</xdr:row>
      <xdr:rowOff>182369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9AE1FFD-7E7D-A94E-AE4D-65129F12E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0.20028</cdr:x>
      <cdr:y>0.59037</cdr:y>
    </cdr:from>
    <cdr:to>
      <cdr:x>0.88693</cdr:x>
      <cdr:y>0.60041</cdr:y>
    </cdr:to>
    <cdr:sp macro="" textlink="">
      <cdr:nvSpPr>
        <cdr:cNvPr id="30" name="Rektangel 29">
          <a:extLst xmlns:a="http://schemas.openxmlformats.org/drawingml/2006/main">
            <a:ext uri="{FF2B5EF4-FFF2-40B4-BE49-F238E27FC236}">
              <a16:creationId xmlns:a16="http://schemas.microsoft.com/office/drawing/2014/main" id="{CBF790B1-C9B7-EA43-B590-F5A45B93FFF5}"/>
            </a:ext>
          </a:extLst>
        </cdr:cNvPr>
        <cdr:cNvSpPr/>
      </cdr:nvSpPr>
      <cdr:spPr>
        <a:xfrm xmlns:a="http://schemas.openxmlformats.org/drawingml/2006/main">
          <a:off x="422388" y="3302893"/>
          <a:ext cx="1448116" cy="5611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0.1877</cdr:x>
      <cdr:y>0.53896</cdr:y>
    </cdr:from>
    <cdr:to>
      <cdr:x>0.87435</cdr:x>
      <cdr:y>0.54899</cdr:y>
    </cdr:to>
    <cdr:sp macro="" textlink="">
      <cdr:nvSpPr>
        <cdr:cNvPr id="31" name="Rektangel 30">
          <a:extLst xmlns:a="http://schemas.openxmlformats.org/drawingml/2006/main">
            <a:ext uri="{FF2B5EF4-FFF2-40B4-BE49-F238E27FC236}">
              <a16:creationId xmlns:a16="http://schemas.microsoft.com/office/drawing/2014/main" id="{05E64479-5FA3-284F-A733-92C44AA16F10}"/>
            </a:ext>
          </a:extLst>
        </cdr:cNvPr>
        <cdr:cNvSpPr/>
      </cdr:nvSpPr>
      <cdr:spPr>
        <a:xfrm xmlns:a="http://schemas.openxmlformats.org/drawingml/2006/main">
          <a:off x="395520" y="2601013"/>
          <a:ext cx="1446902" cy="484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0.20629</cdr:x>
      <cdr:y>0.38783</cdr:y>
    </cdr:from>
    <cdr:to>
      <cdr:x>0.89294</cdr:x>
      <cdr:y>0.39786</cdr:y>
    </cdr:to>
    <cdr:sp macro="" textlink="">
      <cdr:nvSpPr>
        <cdr:cNvPr id="34" name="Rektangel 33">
          <a:extLst xmlns:a="http://schemas.openxmlformats.org/drawingml/2006/main">
            <a:ext uri="{FF2B5EF4-FFF2-40B4-BE49-F238E27FC236}">
              <a16:creationId xmlns:a16="http://schemas.microsoft.com/office/drawing/2014/main" id="{346E205E-3B8F-9848-B194-6D026F92B6F5}"/>
            </a:ext>
          </a:extLst>
        </cdr:cNvPr>
        <cdr:cNvSpPr/>
      </cdr:nvSpPr>
      <cdr:spPr>
        <a:xfrm xmlns:a="http://schemas.openxmlformats.org/drawingml/2006/main">
          <a:off x="434692" y="1871657"/>
          <a:ext cx="1446903" cy="484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0.20527</cdr:x>
      <cdr:y>0.27992</cdr:y>
    </cdr:from>
    <cdr:to>
      <cdr:x>0.89191</cdr:x>
      <cdr:y>0.28995</cdr:y>
    </cdr:to>
    <cdr:sp macro="" textlink="">
      <cdr:nvSpPr>
        <cdr:cNvPr id="35" name="Rektangel 34">
          <a:extLst xmlns:a="http://schemas.openxmlformats.org/drawingml/2006/main">
            <a:ext uri="{FF2B5EF4-FFF2-40B4-BE49-F238E27FC236}">
              <a16:creationId xmlns:a16="http://schemas.microsoft.com/office/drawing/2014/main" id="{63187C3D-CFB7-EF46-99D7-898C090B93B6}"/>
            </a:ext>
          </a:extLst>
        </cdr:cNvPr>
        <cdr:cNvSpPr/>
      </cdr:nvSpPr>
      <cdr:spPr>
        <a:xfrm xmlns:a="http://schemas.openxmlformats.org/drawingml/2006/main">
          <a:off x="432543" y="1350874"/>
          <a:ext cx="1446882" cy="484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0.20889</cdr:x>
      <cdr:y>0.23959</cdr:y>
    </cdr:from>
    <cdr:to>
      <cdr:x>0.89554</cdr:x>
      <cdr:y>0.24962</cdr:y>
    </cdr:to>
    <cdr:sp macro="" textlink="">
      <cdr:nvSpPr>
        <cdr:cNvPr id="36" name="Rektangel 35">
          <a:extLst xmlns:a="http://schemas.openxmlformats.org/drawingml/2006/main">
            <a:ext uri="{FF2B5EF4-FFF2-40B4-BE49-F238E27FC236}">
              <a16:creationId xmlns:a16="http://schemas.microsoft.com/office/drawing/2014/main" id="{A62C2101-21A5-E84D-BB38-3327DA1F8D01}"/>
            </a:ext>
          </a:extLst>
        </cdr:cNvPr>
        <cdr:cNvSpPr/>
      </cdr:nvSpPr>
      <cdr:spPr>
        <a:xfrm xmlns:a="http://schemas.openxmlformats.org/drawingml/2006/main">
          <a:off x="440171" y="1156244"/>
          <a:ext cx="1446903" cy="48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0.2018</cdr:x>
      <cdr:y>0.31031</cdr:y>
    </cdr:from>
    <cdr:to>
      <cdr:x>0.88845</cdr:x>
      <cdr:y>0.32034</cdr:y>
    </cdr:to>
    <cdr:sp macro="" textlink="">
      <cdr:nvSpPr>
        <cdr:cNvPr id="37" name="Rektangel 36">
          <a:extLst xmlns:a="http://schemas.openxmlformats.org/drawingml/2006/main">
            <a:ext uri="{FF2B5EF4-FFF2-40B4-BE49-F238E27FC236}">
              <a16:creationId xmlns:a16="http://schemas.microsoft.com/office/drawing/2014/main" id="{D1734E9E-C66C-5F47-B7AF-4A9BEF29FE71}"/>
            </a:ext>
          </a:extLst>
        </cdr:cNvPr>
        <cdr:cNvSpPr/>
      </cdr:nvSpPr>
      <cdr:spPr>
        <a:xfrm xmlns:a="http://schemas.openxmlformats.org/drawingml/2006/main">
          <a:off x="425231" y="1497541"/>
          <a:ext cx="1446903" cy="48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0.20465</cdr:x>
      <cdr:y>0.17595</cdr:y>
    </cdr:from>
    <cdr:to>
      <cdr:x>0.89129</cdr:x>
      <cdr:y>0.18598</cdr:y>
    </cdr:to>
    <cdr:sp macro="" textlink="">
      <cdr:nvSpPr>
        <cdr:cNvPr id="39" name="Rektangel 38">
          <a:extLst xmlns:a="http://schemas.openxmlformats.org/drawingml/2006/main">
            <a:ext uri="{FF2B5EF4-FFF2-40B4-BE49-F238E27FC236}">
              <a16:creationId xmlns:a16="http://schemas.microsoft.com/office/drawing/2014/main" id="{EA717043-37C7-A247-8844-E8F8FD356F57}"/>
            </a:ext>
          </a:extLst>
        </cdr:cNvPr>
        <cdr:cNvSpPr/>
      </cdr:nvSpPr>
      <cdr:spPr>
        <a:xfrm xmlns:a="http://schemas.openxmlformats.org/drawingml/2006/main">
          <a:off x="431237" y="849120"/>
          <a:ext cx="1446881" cy="48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0.19462</cdr:x>
      <cdr:y>0.19462</cdr:y>
    </cdr:from>
    <cdr:to>
      <cdr:x>0.88126</cdr:x>
      <cdr:y>0.20465</cdr:y>
    </cdr:to>
    <cdr:sp macro="" textlink="">
      <cdr:nvSpPr>
        <cdr:cNvPr id="40" name="Rektangel 39">
          <a:extLst xmlns:a="http://schemas.openxmlformats.org/drawingml/2006/main">
            <a:ext uri="{FF2B5EF4-FFF2-40B4-BE49-F238E27FC236}">
              <a16:creationId xmlns:a16="http://schemas.microsoft.com/office/drawing/2014/main" id="{EE2405C2-E739-0540-94A8-A2C2EDC0C47C}"/>
            </a:ext>
          </a:extLst>
        </cdr:cNvPr>
        <cdr:cNvSpPr/>
      </cdr:nvSpPr>
      <cdr:spPr>
        <a:xfrm xmlns:a="http://schemas.openxmlformats.org/drawingml/2006/main">
          <a:off x="410102" y="939221"/>
          <a:ext cx="1446881" cy="48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0.20944</cdr:x>
      <cdr:y>0.21637</cdr:y>
    </cdr:from>
    <cdr:to>
      <cdr:x>0.89609</cdr:x>
      <cdr:y>0.2264</cdr:y>
    </cdr:to>
    <cdr:sp macro="" textlink="">
      <cdr:nvSpPr>
        <cdr:cNvPr id="41" name="Rektangel 40">
          <a:extLst xmlns:a="http://schemas.openxmlformats.org/drawingml/2006/main">
            <a:ext uri="{FF2B5EF4-FFF2-40B4-BE49-F238E27FC236}">
              <a16:creationId xmlns:a16="http://schemas.microsoft.com/office/drawing/2014/main" id="{253C2E4F-36E2-7245-B90A-EF7D89F5AB65}"/>
            </a:ext>
          </a:extLst>
        </cdr:cNvPr>
        <cdr:cNvSpPr/>
      </cdr:nvSpPr>
      <cdr:spPr>
        <a:xfrm xmlns:a="http://schemas.openxmlformats.org/drawingml/2006/main">
          <a:off x="441330" y="1044184"/>
          <a:ext cx="1446903" cy="48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0.19935</cdr:x>
      <cdr:y>0.44441</cdr:y>
    </cdr:from>
    <cdr:to>
      <cdr:x>0.886</cdr:x>
      <cdr:y>0.45444</cdr:y>
    </cdr:to>
    <cdr:sp macro="" textlink="">
      <cdr:nvSpPr>
        <cdr:cNvPr id="13" name="Rektangel 12">
          <a:extLst xmlns:a="http://schemas.openxmlformats.org/drawingml/2006/main">
            <a:ext uri="{FF2B5EF4-FFF2-40B4-BE49-F238E27FC236}">
              <a16:creationId xmlns:a16="http://schemas.microsoft.com/office/drawing/2014/main" id="{55F6BDF8-D5F3-8348-BE3D-A40B7B3E2D1C}"/>
            </a:ext>
          </a:extLst>
        </cdr:cNvPr>
        <cdr:cNvSpPr/>
      </cdr:nvSpPr>
      <cdr:spPr>
        <a:xfrm xmlns:a="http://schemas.openxmlformats.org/drawingml/2006/main">
          <a:off x="420069" y="2144711"/>
          <a:ext cx="1446902" cy="484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0.19827</cdr:x>
      <cdr:y>0.49622</cdr:y>
    </cdr:from>
    <cdr:to>
      <cdr:x>0.88492</cdr:x>
      <cdr:y>0.50625</cdr:y>
    </cdr:to>
    <cdr:sp macro="" textlink="">
      <cdr:nvSpPr>
        <cdr:cNvPr id="14" name="Rektangel 13">
          <a:extLst xmlns:a="http://schemas.openxmlformats.org/drawingml/2006/main">
            <a:ext uri="{FF2B5EF4-FFF2-40B4-BE49-F238E27FC236}">
              <a16:creationId xmlns:a16="http://schemas.microsoft.com/office/drawing/2014/main" id="{DD88225E-30C7-3642-B79D-44CE73E4FB83}"/>
            </a:ext>
          </a:extLst>
        </cdr:cNvPr>
        <cdr:cNvSpPr/>
      </cdr:nvSpPr>
      <cdr:spPr>
        <a:xfrm xmlns:a="http://schemas.openxmlformats.org/drawingml/2006/main">
          <a:off x="417793" y="2394752"/>
          <a:ext cx="1446902" cy="48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0.13652</cdr:x>
      <cdr:y>0.52883</cdr:y>
    </cdr:from>
    <cdr:to>
      <cdr:x>0.89021</cdr:x>
      <cdr:y>0.53941</cdr:y>
    </cdr:to>
    <cdr:sp macro="" textlink="">
      <cdr:nvSpPr>
        <cdr:cNvPr id="4" name="Rektangel 3">
          <a:extLst xmlns:a="http://schemas.openxmlformats.org/drawingml/2006/main">
            <a:ext uri="{FF2B5EF4-FFF2-40B4-BE49-F238E27FC236}">
              <a16:creationId xmlns:a16="http://schemas.microsoft.com/office/drawing/2014/main" id="{EB66EAE2-3BAC-3040-A31F-6B7E748BE234}"/>
            </a:ext>
          </a:extLst>
        </cdr:cNvPr>
        <cdr:cNvSpPr/>
      </cdr:nvSpPr>
      <cdr:spPr>
        <a:xfrm xmlns:a="http://schemas.openxmlformats.org/drawingml/2006/main">
          <a:off x="289221" y="2938573"/>
          <a:ext cx="1596712" cy="5879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0.13988</cdr:x>
      <cdr:y>0.45479</cdr:y>
    </cdr:from>
    <cdr:to>
      <cdr:x>0.89356</cdr:x>
      <cdr:y>0.46482</cdr:y>
    </cdr:to>
    <cdr:sp macro="" textlink="">
      <cdr:nvSpPr>
        <cdr:cNvPr id="9" name="Rektangel 8">
          <a:extLst xmlns:a="http://schemas.openxmlformats.org/drawingml/2006/main">
            <a:ext uri="{FF2B5EF4-FFF2-40B4-BE49-F238E27FC236}">
              <a16:creationId xmlns:a16="http://schemas.microsoft.com/office/drawing/2014/main" id="{BB2DD4AB-EB3B-CB41-9973-586004283DB9}"/>
            </a:ext>
          </a:extLst>
        </cdr:cNvPr>
        <cdr:cNvSpPr/>
      </cdr:nvSpPr>
      <cdr:spPr>
        <a:xfrm xmlns:a="http://schemas.openxmlformats.org/drawingml/2006/main">
          <a:off x="296339" y="2527146"/>
          <a:ext cx="1596691" cy="5573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0.14066</cdr:x>
      <cdr:y>0.21358</cdr:y>
    </cdr:from>
    <cdr:to>
      <cdr:x>0.89434</cdr:x>
      <cdr:y>0.22165</cdr:y>
    </cdr:to>
    <cdr:sp macro="" textlink="">
      <cdr:nvSpPr>
        <cdr:cNvPr id="14" name="Rektangel 13">
          <a:extLst xmlns:a="http://schemas.openxmlformats.org/drawingml/2006/main">
            <a:ext uri="{FF2B5EF4-FFF2-40B4-BE49-F238E27FC236}">
              <a16:creationId xmlns:a16="http://schemas.microsoft.com/office/drawing/2014/main" id="{0348E8E7-2E6B-E440-9753-BA5611514A42}"/>
            </a:ext>
          </a:extLst>
        </cdr:cNvPr>
        <cdr:cNvSpPr/>
      </cdr:nvSpPr>
      <cdr:spPr>
        <a:xfrm xmlns:a="http://schemas.openxmlformats.org/drawingml/2006/main">
          <a:off x="297472" y="1194884"/>
          <a:ext cx="1593902" cy="4514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0.14686</cdr:x>
      <cdr:y>0.28455</cdr:y>
    </cdr:from>
    <cdr:to>
      <cdr:x>0.90055</cdr:x>
      <cdr:y>0.2928</cdr:y>
    </cdr:to>
    <cdr:sp macro="" textlink="">
      <cdr:nvSpPr>
        <cdr:cNvPr id="19" name="Rektangel 18">
          <a:extLst xmlns:a="http://schemas.openxmlformats.org/drawingml/2006/main">
            <a:ext uri="{FF2B5EF4-FFF2-40B4-BE49-F238E27FC236}">
              <a16:creationId xmlns:a16="http://schemas.microsoft.com/office/drawing/2014/main" id="{D2CA73C2-9ECF-A241-9576-042E02798F58}"/>
            </a:ext>
          </a:extLst>
        </cdr:cNvPr>
        <cdr:cNvSpPr/>
      </cdr:nvSpPr>
      <cdr:spPr>
        <a:xfrm xmlns:a="http://schemas.openxmlformats.org/drawingml/2006/main">
          <a:off x="310586" y="1591957"/>
          <a:ext cx="1593924" cy="4615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0.13889</cdr:x>
      <cdr:y>0.32378</cdr:y>
    </cdr:from>
    <cdr:to>
      <cdr:x>0.89257</cdr:x>
      <cdr:y>0.33212</cdr:y>
    </cdr:to>
    <cdr:sp macro="" textlink="">
      <cdr:nvSpPr>
        <cdr:cNvPr id="20" name="Rektangel 19">
          <a:extLst xmlns:a="http://schemas.openxmlformats.org/drawingml/2006/main">
            <a:ext uri="{FF2B5EF4-FFF2-40B4-BE49-F238E27FC236}">
              <a16:creationId xmlns:a16="http://schemas.microsoft.com/office/drawing/2014/main" id="{B04287A7-A4D9-3A4D-B939-C3E05C51D371}"/>
            </a:ext>
          </a:extLst>
        </cdr:cNvPr>
        <cdr:cNvSpPr/>
      </cdr:nvSpPr>
      <cdr:spPr>
        <a:xfrm xmlns:a="http://schemas.openxmlformats.org/drawingml/2006/main">
          <a:off x="294242" y="1799176"/>
          <a:ext cx="1596691" cy="4634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0.14257</cdr:x>
      <cdr:y>0.36921</cdr:y>
    </cdr:from>
    <cdr:to>
      <cdr:x>0.89625</cdr:x>
      <cdr:y>0.37766</cdr:y>
    </cdr:to>
    <cdr:sp macro="" textlink="">
      <cdr:nvSpPr>
        <cdr:cNvPr id="24" name="Rektangel 23">
          <a:extLst xmlns:a="http://schemas.openxmlformats.org/drawingml/2006/main">
            <a:ext uri="{FF2B5EF4-FFF2-40B4-BE49-F238E27FC236}">
              <a16:creationId xmlns:a16="http://schemas.microsoft.com/office/drawing/2014/main" id="{73640CFC-C8A2-9640-A5BE-960B6CCD72D2}"/>
            </a:ext>
          </a:extLst>
        </cdr:cNvPr>
        <cdr:cNvSpPr/>
      </cdr:nvSpPr>
      <cdr:spPr>
        <a:xfrm xmlns:a="http://schemas.openxmlformats.org/drawingml/2006/main">
          <a:off x="301358" y="2072500"/>
          <a:ext cx="1593057" cy="474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0.14199</cdr:x>
      <cdr:y>0.16197</cdr:y>
    </cdr:from>
    <cdr:to>
      <cdr:x>0.89567</cdr:x>
      <cdr:y>0.17042</cdr:y>
    </cdr:to>
    <cdr:sp macro="" textlink="">
      <cdr:nvSpPr>
        <cdr:cNvPr id="17" name="Rektangel 16">
          <a:extLst xmlns:a="http://schemas.openxmlformats.org/drawingml/2006/main">
            <a:ext uri="{FF2B5EF4-FFF2-40B4-BE49-F238E27FC236}">
              <a16:creationId xmlns:a16="http://schemas.microsoft.com/office/drawing/2014/main" id="{E23FB3F6-9BDB-E043-BB55-E5042F8B11AE}"/>
            </a:ext>
          </a:extLst>
        </cdr:cNvPr>
        <cdr:cNvSpPr/>
      </cdr:nvSpPr>
      <cdr:spPr>
        <a:xfrm xmlns:a="http://schemas.openxmlformats.org/drawingml/2006/main">
          <a:off x="300281" y="906174"/>
          <a:ext cx="1593902" cy="472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0.14625</cdr:x>
      <cdr:y>0.17481</cdr:y>
    </cdr:from>
    <cdr:to>
      <cdr:x>0.89993</cdr:x>
      <cdr:y>0.18326</cdr:y>
    </cdr:to>
    <cdr:sp macro="" textlink="">
      <cdr:nvSpPr>
        <cdr:cNvPr id="25" name="Rektangel 24">
          <a:extLst xmlns:a="http://schemas.openxmlformats.org/drawingml/2006/main">
            <a:ext uri="{FF2B5EF4-FFF2-40B4-BE49-F238E27FC236}">
              <a16:creationId xmlns:a16="http://schemas.microsoft.com/office/drawing/2014/main" id="{52A5EF68-B531-F545-BF11-F620189FDF45}"/>
            </a:ext>
          </a:extLst>
        </cdr:cNvPr>
        <cdr:cNvSpPr/>
      </cdr:nvSpPr>
      <cdr:spPr>
        <a:xfrm xmlns:a="http://schemas.openxmlformats.org/drawingml/2006/main">
          <a:off x="309296" y="978012"/>
          <a:ext cx="1593903" cy="472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0.13616</cdr:x>
      <cdr:y>0.18838</cdr:y>
    </cdr:from>
    <cdr:to>
      <cdr:x>0.88984</cdr:x>
      <cdr:y>0.19683</cdr:y>
    </cdr:to>
    <cdr:sp macro="" textlink="">
      <cdr:nvSpPr>
        <cdr:cNvPr id="26" name="Rektangel 25">
          <a:extLst xmlns:a="http://schemas.openxmlformats.org/drawingml/2006/main">
            <a:ext uri="{FF2B5EF4-FFF2-40B4-BE49-F238E27FC236}">
              <a16:creationId xmlns:a16="http://schemas.microsoft.com/office/drawing/2014/main" id="{A183803F-9135-E541-BEA9-415BD7DE1526}"/>
            </a:ext>
          </a:extLst>
        </cdr:cNvPr>
        <cdr:cNvSpPr/>
      </cdr:nvSpPr>
      <cdr:spPr>
        <a:xfrm xmlns:a="http://schemas.openxmlformats.org/drawingml/2006/main">
          <a:off x="292580" y="1037248"/>
          <a:ext cx="1619466" cy="4652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0.1423</cdr:x>
      <cdr:y>0.38195</cdr:y>
    </cdr:from>
    <cdr:to>
      <cdr:x>0.89598</cdr:x>
      <cdr:y>0.39198</cdr:y>
    </cdr:to>
    <cdr:sp macro="" textlink="">
      <cdr:nvSpPr>
        <cdr:cNvPr id="13" name="Rektangel 12">
          <a:extLst xmlns:a="http://schemas.openxmlformats.org/drawingml/2006/main">
            <a:ext uri="{FF2B5EF4-FFF2-40B4-BE49-F238E27FC236}">
              <a16:creationId xmlns:a16="http://schemas.microsoft.com/office/drawing/2014/main" id="{640F57DE-62C1-D340-B3F5-2DFA85082D15}"/>
            </a:ext>
          </a:extLst>
        </cdr:cNvPr>
        <cdr:cNvSpPr/>
      </cdr:nvSpPr>
      <cdr:spPr>
        <a:xfrm xmlns:a="http://schemas.openxmlformats.org/drawingml/2006/main">
          <a:off x="300784" y="2144001"/>
          <a:ext cx="1593057" cy="563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0.14002</cdr:x>
      <cdr:y>0.39453</cdr:y>
    </cdr:from>
    <cdr:to>
      <cdr:x>0.8937</cdr:x>
      <cdr:y>0.40298</cdr:y>
    </cdr:to>
    <cdr:sp macro="" textlink="">
      <cdr:nvSpPr>
        <cdr:cNvPr id="15" name="Rektangel 14">
          <a:extLst xmlns:a="http://schemas.openxmlformats.org/drawingml/2006/main">
            <a:ext uri="{FF2B5EF4-FFF2-40B4-BE49-F238E27FC236}">
              <a16:creationId xmlns:a16="http://schemas.microsoft.com/office/drawing/2014/main" id="{6B1833FA-EE8E-C841-BB4B-265DA1622D5B}"/>
            </a:ext>
          </a:extLst>
        </cdr:cNvPr>
        <cdr:cNvSpPr/>
      </cdr:nvSpPr>
      <cdr:spPr>
        <a:xfrm xmlns:a="http://schemas.openxmlformats.org/drawingml/2006/main">
          <a:off x="297240" y="2224177"/>
          <a:ext cx="1599961" cy="4763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0.13945</cdr:x>
      <cdr:y>0.27292</cdr:y>
    </cdr:from>
    <cdr:to>
      <cdr:x>0.89428</cdr:x>
      <cdr:y>0.28107</cdr:y>
    </cdr:to>
    <cdr:sp macro="" textlink="">
      <cdr:nvSpPr>
        <cdr:cNvPr id="2" name="Rektangel 1">
          <a:extLst xmlns:a="http://schemas.openxmlformats.org/drawingml/2006/main">
            <a:ext uri="{FF2B5EF4-FFF2-40B4-BE49-F238E27FC236}">
              <a16:creationId xmlns:a16="http://schemas.microsoft.com/office/drawing/2014/main" id="{85A24BA8-383E-8F48-A275-0EF1D9E01559}"/>
            </a:ext>
          </a:extLst>
        </cdr:cNvPr>
        <cdr:cNvSpPr/>
      </cdr:nvSpPr>
      <cdr:spPr>
        <a:xfrm xmlns:a="http://schemas.openxmlformats.org/drawingml/2006/main">
          <a:off x="294050" y="1505486"/>
          <a:ext cx="1591666" cy="4494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0.14493</cdr:x>
      <cdr:y>0.3091</cdr:y>
    </cdr:from>
    <cdr:to>
      <cdr:x>0.89976</cdr:x>
      <cdr:y>0.31739</cdr:y>
    </cdr:to>
    <cdr:sp macro="" textlink="">
      <cdr:nvSpPr>
        <cdr:cNvPr id="3" name="Rektangel 2">
          <a:extLst xmlns:a="http://schemas.openxmlformats.org/drawingml/2006/main">
            <a:ext uri="{FF2B5EF4-FFF2-40B4-BE49-F238E27FC236}">
              <a16:creationId xmlns:a16="http://schemas.microsoft.com/office/drawing/2014/main" id="{85A24BA8-383E-8F48-A275-0EF1D9E01559}"/>
            </a:ext>
          </a:extLst>
        </cdr:cNvPr>
        <cdr:cNvSpPr/>
      </cdr:nvSpPr>
      <cdr:spPr>
        <a:xfrm xmlns:a="http://schemas.openxmlformats.org/drawingml/2006/main">
          <a:off x="305605" y="1705054"/>
          <a:ext cx="1591666" cy="4571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0.14611</cdr:x>
      <cdr:y>0.3822</cdr:y>
    </cdr:from>
    <cdr:to>
      <cdr:x>0.90094</cdr:x>
      <cdr:y>0.39045</cdr:y>
    </cdr:to>
    <cdr:sp macro="" textlink="">
      <cdr:nvSpPr>
        <cdr:cNvPr id="6" name="Rektangel 5">
          <a:extLst xmlns:a="http://schemas.openxmlformats.org/drawingml/2006/main">
            <a:ext uri="{FF2B5EF4-FFF2-40B4-BE49-F238E27FC236}">
              <a16:creationId xmlns:a16="http://schemas.microsoft.com/office/drawing/2014/main" id="{85A24BA8-383E-8F48-A275-0EF1D9E01559}"/>
            </a:ext>
          </a:extLst>
        </cdr:cNvPr>
        <cdr:cNvSpPr/>
      </cdr:nvSpPr>
      <cdr:spPr>
        <a:xfrm xmlns:a="http://schemas.openxmlformats.org/drawingml/2006/main">
          <a:off x="308093" y="2108299"/>
          <a:ext cx="1591666" cy="455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0.14493</cdr:x>
      <cdr:y>0.41874</cdr:y>
    </cdr:from>
    <cdr:to>
      <cdr:x>0.89976</cdr:x>
      <cdr:y>0.427</cdr:y>
    </cdr:to>
    <cdr:sp macro="" textlink="">
      <cdr:nvSpPr>
        <cdr:cNvPr id="10" name="Rektangel 9">
          <a:extLst xmlns:a="http://schemas.openxmlformats.org/drawingml/2006/main">
            <a:ext uri="{FF2B5EF4-FFF2-40B4-BE49-F238E27FC236}">
              <a16:creationId xmlns:a16="http://schemas.microsoft.com/office/drawing/2014/main" id="{85A24BA8-383E-8F48-A275-0EF1D9E01559}"/>
            </a:ext>
          </a:extLst>
        </cdr:cNvPr>
        <cdr:cNvSpPr/>
      </cdr:nvSpPr>
      <cdr:spPr>
        <a:xfrm xmlns:a="http://schemas.openxmlformats.org/drawingml/2006/main">
          <a:off x="305605" y="2309880"/>
          <a:ext cx="1591666" cy="455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0.14311</cdr:x>
      <cdr:y>0.22625</cdr:y>
    </cdr:from>
    <cdr:to>
      <cdr:x>0.90049</cdr:x>
      <cdr:y>0.23467</cdr:y>
    </cdr:to>
    <cdr:sp macro="" textlink="">
      <cdr:nvSpPr>
        <cdr:cNvPr id="11" name="Rektangel 10">
          <a:extLst xmlns:a="http://schemas.openxmlformats.org/drawingml/2006/main">
            <a:ext uri="{FF2B5EF4-FFF2-40B4-BE49-F238E27FC236}">
              <a16:creationId xmlns:a16="http://schemas.microsoft.com/office/drawing/2014/main" id="{1890CDAF-F8CA-7847-8357-36AD254CC55A}"/>
            </a:ext>
          </a:extLst>
        </cdr:cNvPr>
        <cdr:cNvSpPr/>
      </cdr:nvSpPr>
      <cdr:spPr>
        <a:xfrm xmlns:a="http://schemas.openxmlformats.org/drawingml/2006/main">
          <a:off x="301768" y="1248029"/>
          <a:ext cx="1597042" cy="4644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0.14493</cdr:x>
      <cdr:y>0.36998</cdr:y>
    </cdr:from>
    <cdr:to>
      <cdr:x>0.90231</cdr:x>
      <cdr:y>0.37823</cdr:y>
    </cdr:to>
    <cdr:sp macro="" textlink="">
      <cdr:nvSpPr>
        <cdr:cNvPr id="14" name="Rektangel 13">
          <a:extLst xmlns:a="http://schemas.openxmlformats.org/drawingml/2006/main">
            <a:ext uri="{FF2B5EF4-FFF2-40B4-BE49-F238E27FC236}">
              <a16:creationId xmlns:a16="http://schemas.microsoft.com/office/drawing/2014/main" id="{E33AE3D4-8C04-004F-9C50-40BCE2DCEC77}"/>
            </a:ext>
          </a:extLst>
        </cdr:cNvPr>
        <cdr:cNvSpPr/>
      </cdr:nvSpPr>
      <cdr:spPr>
        <a:xfrm xmlns:a="http://schemas.openxmlformats.org/drawingml/2006/main">
          <a:off x="305605" y="2040890"/>
          <a:ext cx="1597043" cy="455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0.14493</cdr:x>
      <cdr:y>0.21186</cdr:y>
    </cdr:from>
    <cdr:to>
      <cdr:x>0.90231</cdr:x>
      <cdr:y>0.22029</cdr:y>
    </cdr:to>
    <cdr:sp macro="" textlink="">
      <cdr:nvSpPr>
        <cdr:cNvPr id="15" name="Rektangel 14">
          <a:extLst xmlns:a="http://schemas.openxmlformats.org/drawingml/2006/main">
            <a:ext uri="{FF2B5EF4-FFF2-40B4-BE49-F238E27FC236}">
              <a16:creationId xmlns:a16="http://schemas.microsoft.com/office/drawing/2014/main" id="{E33AE3D4-8C04-004F-9C50-40BCE2DCEC77}"/>
            </a:ext>
          </a:extLst>
        </cdr:cNvPr>
        <cdr:cNvSpPr/>
      </cdr:nvSpPr>
      <cdr:spPr>
        <a:xfrm xmlns:a="http://schemas.openxmlformats.org/drawingml/2006/main">
          <a:off x="305605" y="1168692"/>
          <a:ext cx="1597042" cy="465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0.14493</cdr:x>
      <cdr:y>0.39922</cdr:y>
    </cdr:from>
    <cdr:to>
      <cdr:x>0.90231</cdr:x>
      <cdr:y>0.40764</cdr:y>
    </cdr:to>
    <cdr:sp macro="" textlink="">
      <cdr:nvSpPr>
        <cdr:cNvPr id="16" name="Rektangel 15">
          <a:extLst xmlns:a="http://schemas.openxmlformats.org/drawingml/2006/main">
            <a:ext uri="{FF2B5EF4-FFF2-40B4-BE49-F238E27FC236}">
              <a16:creationId xmlns:a16="http://schemas.microsoft.com/office/drawing/2014/main" id="{E33AE3D4-8C04-004F-9C50-40BCE2DCEC77}"/>
            </a:ext>
          </a:extLst>
        </cdr:cNvPr>
        <cdr:cNvSpPr/>
      </cdr:nvSpPr>
      <cdr:spPr>
        <a:xfrm xmlns:a="http://schemas.openxmlformats.org/drawingml/2006/main">
          <a:off x="305605" y="2202185"/>
          <a:ext cx="1597043" cy="4644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0.14414</cdr:x>
      <cdr:y>0.23745</cdr:y>
    </cdr:from>
    <cdr:to>
      <cdr:x>0.90152</cdr:x>
      <cdr:y>0.24588</cdr:y>
    </cdr:to>
    <cdr:sp macro="" textlink="">
      <cdr:nvSpPr>
        <cdr:cNvPr id="12" name="Rektangel 11">
          <a:extLst xmlns:a="http://schemas.openxmlformats.org/drawingml/2006/main">
            <a:ext uri="{FF2B5EF4-FFF2-40B4-BE49-F238E27FC236}">
              <a16:creationId xmlns:a16="http://schemas.microsoft.com/office/drawing/2014/main" id="{FA91B655-B198-5847-8C3C-95F57E276BBE}"/>
            </a:ext>
          </a:extLst>
        </cdr:cNvPr>
        <cdr:cNvSpPr/>
      </cdr:nvSpPr>
      <cdr:spPr>
        <a:xfrm xmlns:a="http://schemas.openxmlformats.org/drawingml/2006/main">
          <a:off x="303932" y="1309818"/>
          <a:ext cx="1597042" cy="465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0.14414</cdr:x>
      <cdr:y>0.18601</cdr:y>
    </cdr:from>
    <cdr:to>
      <cdr:x>0.90152</cdr:x>
      <cdr:y>0.19444</cdr:y>
    </cdr:to>
    <cdr:sp macro="" textlink="">
      <cdr:nvSpPr>
        <cdr:cNvPr id="13" name="Rektangel 12">
          <a:extLst xmlns:a="http://schemas.openxmlformats.org/drawingml/2006/main">
            <a:ext uri="{FF2B5EF4-FFF2-40B4-BE49-F238E27FC236}">
              <a16:creationId xmlns:a16="http://schemas.microsoft.com/office/drawing/2014/main" id="{FA91B655-B198-5847-8C3C-95F57E276BBE}"/>
            </a:ext>
          </a:extLst>
        </cdr:cNvPr>
        <cdr:cNvSpPr/>
      </cdr:nvSpPr>
      <cdr:spPr>
        <a:xfrm xmlns:a="http://schemas.openxmlformats.org/drawingml/2006/main">
          <a:off x="303932" y="1026062"/>
          <a:ext cx="1597042" cy="465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0.14376</cdr:x>
      <cdr:y>0.33687</cdr:y>
    </cdr:from>
    <cdr:to>
      <cdr:x>0.89859</cdr:x>
      <cdr:y>0.34516</cdr:y>
    </cdr:to>
    <cdr:sp macro="" textlink="">
      <cdr:nvSpPr>
        <cdr:cNvPr id="17" name="Rektangel 16">
          <a:extLst xmlns:a="http://schemas.openxmlformats.org/drawingml/2006/main">
            <a:ext uri="{FF2B5EF4-FFF2-40B4-BE49-F238E27FC236}">
              <a16:creationId xmlns:a16="http://schemas.microsoft.com/office/drawing/2014/main" id="{BAD7EA49-78C1-9441-A193-C316CD46FFEE}"/>
            </a:ext>
          </a:extLst>
        </cdr:cNvPr>
        <cdr:cNvSpPr/>
      </cdr:nvSpPr>
      <cdr:spPr>
        <a:xfrm xmlns:a="http://schemas.openxmlformats.org/drawingml/2006/main">
          <a:off x="302482" y="1867311"/>
          <a:ext cx="1588218" cy="459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41</xdr:col>
      <xdr:colOff>826975</xdr:colOff>
      <xdr:row>0</xdr:row>
      <xdr:rowOff>200525</xdr:rowOff>
    </xdr:from>
    <xdr:ext cx="2116008" cy="5331444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B7F102-C21F-FC4C-8346-77B9490AD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45</xdr:col>
      <xdr:colOff>0</xdr:colOff>
      <xdr:row>0</xdr:row>
      <xdr:rowOff>200525</xdr:rowOff>
    </xdr:from>
    <xdr:ext cx="2111711" cy="5331444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6DC05F8-35B2-FD4B-A2D2-681DC09FB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48</xdr:col>
      <xdr:colOff>0</xdr:colOff>
      <xdr:row>0</xdr:row>
      <xdr:rowOff>200525</xdr:rowOff>
    </xdr:from>
    <xdr:ext cx="2111712" cy="5331444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37C725C-E8B4-8B45-B784-FE4F058DE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50</xdr:col>
      <xdr:colOff>824385</xdr:colOff>
      <xdr:row>0</xdr:row>
      <xdr:rowOff>200525</xdr:rowOff>
    </xdr:from>
    <xdr:ext cx="2116008" cy="5331444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2AEB13E-9D3A-0B40-9DFC-CDB7D1A0D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53</xdr:col>
      <xdr:colOff>824385</xdr:colOff>
      <xdr:row>0</xdr:row>
      <xdr:rowOff>200525</xdr:rowOff>
    </xdr:from>
    <xdr:ext cx="2116009" cy="5331444"/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891779B-7D2D-D449-A5E5-62EF02292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56</xdr:col>
      <xdr:colOff>824385</xdr:colOff>
      <xdr:row>0</xdr:row>
      <xdr:rowOff>200525</xdr:rowOff>
    </xdr:from>
    <xdr:ext cx="2116008" cy="5331444"/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1DF29A1-39CA-E94E-A177-841200781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60</xdr:col>
      <xdr:colOff>0</xdr:colOff>
      <xdr:row>0</xdr:row>
      <xdr:rowOff>200525</xdr:rowOff>
    </xdr:from>
    <xdr:ext cx="2111713" cy="5331444"/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A8A76DA-0CF2-294D-B2E8-831BAEFD4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62</xdr:col>
      <xdr:colOff>824385</xdr:colOff>
      <xdr:row>0</xdr:row>
      <xdr:rowOff>200525</xdr:rowOff>
    </xdr:from>
    <xdr:ext cx="2116007" cy="5331444"/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5AC7576-20E2-C845-8C65-35191EA28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66</xdr:col>
      <xdr:colOff>0</xdr:colOff>
      <xdr:row>0</xdr:row>
      <xdr:rowOff>200525</xdr:rowOff>
    </xdr:from>
    <xdr:ext cx="2111711" cy="5331444"/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591A4034-E24E-AC45-9D60-D77E25FEB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69</xdr:col>
      <xdr:colOff>-1</xdr:colOff>
      <xdr:row>0</xdr:row>
      <xdr:rowOff>200525</xdr:rowOff>
    </xdr:from>
    <xdr:ext cx="2111712" cy="5331444"/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67625CA-30E2-5345-BCBD-447AE3879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42</xdr:col>
      <xdr:colOff>1</xdr:colOff>
      <xdr:row>29</xdr:row>
      <xdr:rowOff>10026</xdr:rowOff>
    </xdr:from>
    <xdr:ext cx="2111712" cy="5330370"/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DB1C4D5-206A-5840-AA86-A3929CDF7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44</xdr:col>
      <xdr:colOff>824385</xdr:colOff>
      <xdr:row>29</xdr:row>
      <xdr:rowOff>10026</xdr:rowOff>
    </xdr:from>
    <xdr:ext cx="2116007" cy="5330370"/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E0E4E51-6F35-4943-93CB-6C7BC7C04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48</xdr:col>
      <xdr:colOff>-1</xdr:colOff>
      <xdr:row>29</xdr:row>
      <xdr:rowOff>10026</xdr:rowOff>
    </xdr:from>
    <xdr:ext cx="2111712" cy="5330370"/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AC038C4-707D-6847-84E1-045240B0E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51</xdr:col>
      <xdr:colOff>0</xdr:colOff>
      <xdr:row>29</xdr:row>
      <xdr:rowOff>10026</xdr:rowOff>
    </xdr:from>
    <xdr:ext cx="2111712" cy="5330370"/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89F31ED-00E6-3A42-BDC5-90C34D3E7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53</xdr:col>
      <xdr:colOff>824385</xdr:colOff>
      <xdr:row>29</xdr:row>
      <xdr:rowOff>10026</xdr:rowOff>
    </xdr:from>
    <xdr:ext cx="2116009" cy="5330370"/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7A151F9-1809-E343-9F9C-B94EBB195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56</xdr:col>
      <xdr:colOff>824385</xdr:colOff>
      <xdr:row>29</xdr:row>
      <xdr:rowOff>10026</xdr:rowOff>
    </xdr:from>
    <xdr:ext cx="2116008" cy="5330370"/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5F6E319-DBD0-CA47-B26E-8EB86B256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59</xdr:col>
      <xdr:colOff>824385</xdr:colOff>
      <xdr:row>29</xdr:row>
      <xdr:rowOff>10026</xdr:rowOff>
    </xdr:from>
    <xdr:ext cx="2116008" cy="5330370"/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6B68BAE2-94CA-4948-838B-52552D5BC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62</xdr:col>
      <xdr:colOff>824385</xdr:colOff>
      <xdr:row>29</xdr:row>
      <xdr:rowOff>10026</xdr:rowOff>
    </xdr:from>
    <xdr:ext cx="2116007" cy="5330370"/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7CDDE36-51F8-6042-89C9-D6BABA764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65</xdr:col>
      <xdr:colOff>824385</xdr:colOff>
      <xdr:row>29</xdr:row>
      <xdr:rowOff>10026</xdr:rowOff>
    </xdr:from>
    <xdr:ext cx="2116008" cy="5330370"/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3CCCE53-278C-6642-9D7B-19FF6B677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68</xdr:col>
      <xdr:colOff>824385</xdr:colOff>
      <xdr:row>29</xdr:row>
      <xdr:rowOff>10026</xdr:rowOff>
    </xdr:from>
    <xdr:ext cx="2116008" cy="5330370"/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EBC6C1A8-4BE7-1748-946C-3E7E76180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41</xdr:col>
      <xdr:colOff>826975</xdr:colOff>
      <xdr:row>57</xdr:row>
      <xdr:rowOff>10025</xdr:rowOff>
    </xdr:from>
    <xdr:ext cx="2116008" cy="5330371"/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12E4B606-8D0A-8048-B640-27CDEFB76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45</xdr:col>
      <xdr:colOff>-1</xdr:colOff>
      <xdr:row>57</xdr:row>
      <xdr:rowOff>10025</xdr:rowOff>
    </xdr:from>
    <xdr:ext cx="2111711" cy="5330371"/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3C5CB91D-D1C7-074A-AD74-522C722F3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48</xdr:col>
      <xdr:colOff>-1</xdr:colOff>
      <xdr:row>57</xdr:row>
      <xdr:rowOff>10025</xdr:rowOff>
    </xdr:from>
    <xdr:ext cx="2111712" cy="5330371"/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89587223-AC8F-D74B-8933-448BDF9F7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50</xdr:col>
      <xdr:colOff>824384</xdr:colOff>
      <xdr:row>57</xdr:row>
      <xdr:rowOff>10025</xdr:rowOff>
    </xdr:from>
    <xdr:ext cx="2116008" cy="5330371"/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C1A0DDAF-6E15-3043-9AE7-76AA3F41C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53</xdr:col>
      <xdr:colOff>826975</xdr:colOff>
      <xdr:row>57</xdr:row>
      <xdr:rowOff>10025</xdr:rowOff>
    </xdr:from>
    <xdr:ext cx="2116009" cy="5330371"/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4A6B0E83-AEB3-6C48-95A1-714C7DCC0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57</xdr:col>
      <xdr:colOff>0</xdr:colOff>
      <xdr:row>57</xdr:row>
      <xdr:rowOff>10025</xdr:rowOff>
    </xdr:from>
    <xdr:ext cx="2111713" cy="5330371"/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AC2BFB4-A60D-0E4E-B317-EF04E6E92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59</xdr:col>
      <xdr:colOff>824385</xdr:colOff>
      <xdr:row>57</xdr:row>
      <xdr:rowOff>10025</xdr:rowOff>
    </xdr:from>
    <xdr:ext cx="2116008" cy="5330371"/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82F6D1FC-0338-D348-9C58-32CF65140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62</xdr:col>
      <xdr:colOff>824385</xdr:colOff>
      <xdr:row>57</xdr:row>
      <xdr:rowOff>10025</xdr:rowOff>
    </xdr:from>
    <xdr:ext cx="2116007" cy="5330371"/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D64D1320-5746-FC46-9109-5D9209FF5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65</xdr:col>
      <xdr:colOff>824385</xdr:colOff>
      <xdr:row>57</xdr:row>
      <xdr:rowOff>10025</xdr:rowOff>
    </xdr:from>
    <xdr:ext cx="2116008" cy="5330371"/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E0427C5-0A82-F441-BA7F-AC7A9706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68</xdr:col>
      <xdr:colOff>824385</xdr:colOff>
      <xdr:row>57</xdr:row>
      <xdr:rowOff>10025</xdr:rowOff>
    </xdr:from>
    <xdr:ext cx="2116008" cy="5330371"/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0C1B88C-7632-1A44-8F72-6628D0A75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41</xdr:col>
      <xdr:colOff>826975</xdr:colOff>
      <xdr:row>87</xdr:row>
      <xdr:rowOff>0</xdr:rowOff>
    </xdr:from>
    <xdr:ext cx="2116008" cy="5330369"/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DC5B15D4-6FD4-2A40-8981-3E2AC479E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45</xdr:col>
      <xdr:colOff>0</xdr:colOff>
      <xdr:row>87</xdr:row>
      <xdr:rowOff>0</xdr:rowOff>
    </xdr:from>
    <xdr:ext cx="2111711" cy="5330369"/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9B477CD1-C78D-B648-A019-BBECD57E8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0.19545</cdr:x>
      <cdr:y>0.24712</cdr:y>
    </cdr:from>
    <cdr:to>
      <cdr:x>0.87454</cdr:x>
      <cdr:y>0.26092</cdr:y>
    </cdr:to>
    <cdr:sp macro="" textlink="">
      <cdr:nvSpPr>
        <cdr:cNvPr id="2" name="Rektangel 1">
          <a:extLst xmlns:a="http://schemas.openxmlformats.org/drawingml/2006/main">
            <a:ext uri="{FF2B5EF4-FFF2-40B4-BE49-F238E27FC236}">
              <a16:creationId xmlns:a16="http://schemas.microsoft.com/office/drawing/2014/main" id="{85A24BA8-383E-8F48-A275-0EF1D9E01559}"/>
            </a:ext>
          </a:extLst>
        </cdr:cNvPr>
        <cdr:cNvSpPr/>
      </cdr:nvSpPr>
      <cdr:spPr>
        <a:xfrm xmlns:a="http://schemas.openxmlformats.org/drawingml/2006/main">
          <a:off x="420680" y="987955"/>
          <a:ext cx="1461696" cy="551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0.19717</cdr:x>
      <cdr:y>0.40911</cdr:y>
    </cdr:from>
    <cdr:to>
      <cdr:x>0.87799</cdr:x>
      <cdr:y>0.42014</cdr:y>
    </cdr:to>
    <cdr:sp macro="" textlink="">
      <cdr:nvSpPr>
        <cdr:cNvPr id="4" name="Rektangel 3">
          <a:extLst xmlns:a="http://schemas.openxmlformats.org/drawingml/2006/main">
            <a:ext uri="{FF2B5EF4-FFF2-40B4-BE49-F238E27FC236}">
              <a16:creationId xmlns:a16="http://schemas.microsoft.com/office/drawing/2014/main" id="{FC3878CA-7AC4-B741-B6BF-709A474E990F}"/>
            </a:ext>
          </a:extLst>
        </cdr:cNvPr>
        <cdr:cNvSpPr/>
      </cdr:nvSpPr>
      <cdr:spPr>
        <a:xfrm xmlns:a="http://schemas.openxmlformats.org/drawingml/2006/main">
          <a:off x="424048" y="1666450"/>
          <a:ext cx="1464222" cy="449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0.19255</cdr:x>
      <cdr:y>0.46286</cdr:y>
    </cdr:from>
    <cdr:to>
      <cdr:x>0.87728</cdr:x>
      <cdr:y>0.47854</cdr:y>
    </cdr:to>
    <cdr:sp macro="" textlink="">
      <cdr:nvSpPr>
        <cdr:cNvPr id="7" name="Rektangel 6">
          <a:extLst xmlns:a="http://schemas.openxmlformats.org/drawingml/2006/main">
            <a:ext uri="{FF2B5EF4-FFF2-40B4-BE49-F238E27FC236}">
              <a16:creationId xmlns:a16="http://schemas.microsoft.com/office/drawing/2014/main" id="{C1E82866-7CBA-7442-970B-E54AE038F943}"/>
            </a:ext>
          </a:extLst>
        </cdr:cNvPr>
        <cdr:cNvSpPr/>
      </cdr:nvSpPr>
      <cdr:spPr>
        <a:xfrm xmlns:a="http://schemas.openxmlformats.org/drawingml/2006/main">
          <a:off x="414107" y="1885374"/>
          <a:ext cx="1472627" cy="6387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0.19274</cdr:x>
      <cdr:y>0.55354</cdr:y>
    </cdr:from>
    <cdr:to>
      <cdr:x>0.87246</cdr:x>
      <cdr:y>0.56472</cdr:y>
    </cdr:to>
    <cdr:sp macro="" textlink="">
      <cdr:nvSpPr>
        <cdr:cNvPr id="8" name="Rektangel 7">
          <a:extLst xmlns:a="http://schemas.openxmlformats.org/drawingml/2006/main">
            <a:ext uri="{FF2B5EF4-FFF2-40B4-BE49-F238E27FC236}">
              <a16:creationId xmlns:a16="http://schemas.microsoft.com/office/drawing/2014/main" id="{8DE3BB3C-3C9F-DD49-828B-4E13CA6F56F9}"/>
            </a:ext>
          </a:extLst>
        </cdr:cNvPr>
        <cdr:cNvSpPr/>
      </cdr:nvSpPr>
      <cdr:spPr>
        <a:xfrm xmlns:a="http://schemas.openxmlformats.org/drawingml/2006/main">
          <a:off x="414521" y="2254765"/>
          <a:ext cx="1461854" cy="455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0.19433</cdr:x>
      <cdr:y>0.60874</cdr:y>
    </cdr:from>
    <cdr:to>
      <cdr:x>0.87405</cdr:x>
      <cdr:y>0.61992</cdr:y>
    </cdr:to>
    <cdr:sp macro="" textlink="">
      <cdr:nvSpPr>
        <cdr:cNvPr id="9" name="Rektangel 8">
          <a:extLst xmlns:a="http://schemas.openxmlformats.org/drawingml/2006/main">
            <a:ext uri="{FF2B5EF4-FFF2-40B4-BE49-F238E27FC236}">
              <a16:creationId xmlns:a16="http://schemas.microsoft.com/office/drawing/2014/main" id="{8DE3BB3C-3C9F-DD49-828B-4E13CA6F56F9}"/>
            </a:ext>
          </a:extLst>
        </cdr:cNvPr>
        <cdr:cNvSpPr/>
      </cdr:nvSpPr>
      <cdr:spPr>
        <a:xfrm xmlns:a="http://schemas.openxmlformats.org/drawingml/2006/main">
          <a:off x="416609" y="2445646"/>
          <a:ext cx="1457200" cy="449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0.19661</cdr:x>
      <cdr:y>0.26898</cdr:y>
    </cdr:from>
    <cdr:to>
      <cdr:x>0.87765</cdr:x>
      <cdr:y>0.28098</cdr:y>
    </cdr:to>
    <cdr:sp macro="" textlink="">
      <cdr:nvSpPr>
        <cdr:cNvPr id="11" name="Rektangel 10">
          <a:extLst xmlns:a="http://schemas.openxmlformats.org/drawingml/2006/main">
            <a:ext uri="{FF2B5EF4-FFF2-40B4-BE49-F238E27FC236}">
              <a16:creationId xmlns:a16="http://schemas.microsoft.com/office/drawing/2014/main" id="{F28E495A-11D6-8644-8F11-9E4E1FD71C0D}"/>
            </a:ext>
          </a:extLst>
        </cdr:cNvPr>
        <cdr:cNvSpPr/>
      </cdr:nvSpPr>
      <cdr:spPr>
        <a:xfrm xmlns:a="http://schemas.openxmlformats.org/drawingml/2006/main">
          <a:off x="423186" y="1075331"/>
          <a:ext cx="1465873" cy="4798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0.19589</cdr:x>
      <cdr:y>0.51895</cdr:y>
    </cdr:from>
    <cdr:to>
      <cdr:x>0.88417</cdr:x>
      <cdr:y>0.5314</cdr:y>
    </cdr:to>
    <cdr:sp macro="" textlink="">
      <cdr:nvSpPr>
        <cdr:cNvPr id="12" name="Rektangel 11">
          <a:extLst xmlns:a="http://schemas.openxmlformats.org/drawingml/2006/main">
            <a:ext uri="{FF2B5EF4-FFF2-40B4-BE49-F238E27FC236}">
              <a16:creationId xmlns:a16="http://schemas.microsoft.com/office/drawing/2014/main" id="{F28E495A-11D6-8644-8F11-9E4E1FD71C0D}"/>
            </a:ext>
          </a:extLst>
        </cdr:cNvPr>
        <cdr:cNvSpPr/>
      </cdr:nvSpPr>
      <cdr:spPr>
        <a:xfrm xmlns:a="http://schemas.openxmlformats.org/drawingml/2006/main">
          <a:off x="420842" y="2106080"/>
          <a:ext cx="1478677" cy="505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0.19459</cdr:x>
      <cdr:y>0.23167</cdr:y>
    </cdr:from>
    <cdr:to>
      <cdr:x>0.87431</cdr:x>
      <cdr:y>0.2427</cdr:y>
    </cdr:to>
    <cdr:sp macro="" textlink="">
      <cdr:nvSpPr>
        <cdr:cNvPr id="14" name="Rektangel 13">
          <a:extLst xmlns:a="http://schemas.openxmlformats.org/drawingml/2006/main">
            <a:ext uri="{FF2B5EF4-FFF2-40B4-BE49-F238E27FC236}">
              <a16:creationId xmlns:a16="http://schemas.microsoft.com/office/drawing/2014/main" id="{722385DD-2F96-4047-8F01-B8CFB04D23DA}"/>
            </a:ext>
          </a:extLst>
        </cdr:cNvPr>
        <cdr:cNvSpPr/>
      </cdr:nvSpPr>
      <cdr:spPr>
        <a:xfrm xmlns:a="http://schemas.openxmlformats.org/drawingml/2006/main">
          <a:off x="417167" y="930747"/>
          <a:ext cx="1457200" cy="4431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0.19751</cdr:x>
      <cdr:y>0.30238</cdr:y>
    </cdr:from>
    <cdr:to>
      <cdr:x>0.8766</cdr:x>
      <cdr:y>0.31381</cdr:y>
    </cdr:to>
    <cdr:sp macro="" textlink="">
      <cdr:nvSpPr>
        <cdr:cNvPr id="17" name="Rektangel 16">
          <a:extLst xmlns:a="http://schemas.openxmlformats.org/drawingml/2006/main">
            <a:ext uri="{FF2B5EF4-FFF2-40B4-BE49-F238E27FC236}">
              <a16:creationId xmlns:a16="http://schemas.microsoft.com/office/drawing/2014/main" id="{2F8FFFE0-D6B4-354F-AE6F-240F263B058D}"/>
            </a:ext>
          </a:extLst>
        </cdr:cNvPr>
        <cdr:cNvSpPr/>
      </cdr:nvSpPr>
      <cdr:spPr>
        <a:xfrm xmlns:a="http://schemas.openxmlformats.org/drawingml/2006/main" flipV="1">
          <a:off x="425115" y="1208839"/>
          <a:ext cx="1461696" cy="4571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0.19237</cdr:x>
      <cdr:y>0.32166</cdr:y>
    </cdr:from>
    <cdr:to>
      <cdr:x>0.87471</cdr:x>
      <cdr:y>0.33289</cdr:y>
    </cdr:to>
    <cdr:sp macro="" textlink="">
      <cdr:nvSpPr>
        <cdr:cNvPr id="18" name="Rektangel 17">
          <a:extLst xmlns:a="http://schemas.openxmlformats.org/drawingml/2006/main">
            <a:ext uri="{FF2B5EF4-FFF2-40B4-BE49-F238E27FC236}">
              <a16:creationId xmlns:a16="http://schemas.microsoft.com/office/drawing/2014/main" id="{30079EC2-21CE-4B49-A56B-44873BE5D4C8}"/>
            </a:ext>
          </a:extLst>
        </cdr:cNvPr>
        <cdr:cNvSpPr/>
      </cdr:nvSpPr>
      <cdr:spPr>
        <a:xfrm xmlns:a="http://schemas.openxmlformats.org/drawingml/2006/main">
          <a:off x="413729" y="1310244"/>
          <a:ext cx="1467484" cy="4571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0.1984</cdr:x>
      <cdr:y>0.49792</cdr:y>
    </cdr:from>
    <cdr:to>
      <cdr:x>0.87812</cdr:x>
      <cdr:y>0.5091</cdr:y>
    </cdr:to>
    <cdr:sp macro="" textlink="">
      <cdr:nvSpPr>
        <cdr:cNvPr id="13" name="Rektangel 12">
          <a:extLst xmlns:a="http://schemas.openxmlformats.org/drawingml/2006/main">
            <a:ext uri="{FF2B5EF4-FFF2-40B4-BE49-F238E27FC236}">
              <a16:creationId xmlns:a16="http://schemas.microsoft.com/office/drawing/2014/main" id="{A5D77E1B-51B8-3D43-A01B-943D2D43DAFF}"/>
            </a:ext>
          </a:extLst>
        </cdr:cNvPr>
        <cdr:cNvSpPr/>
      </cdr:nvSpPr>
      <cdr:spPr>
        <a:xfrm xmlns:a="http://schemas.openxmlformats.org/drawingml/2006/main">
          <a:off x="425335" y="2000426"/>
          <a:ext cx="1457200" cy="449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0.20199</cdr:x>
      <cdr:y>0.21038</cdr:y>
    </cdr:from>
    <cdr:to>
      <cdr:x>0.87927</cdr:x>
      <cdr:y>0.21865</cdr:y>
    </cdr:to>
    <cdr:sp macro="" textlink="">
      <cdr:nvSpPr>
        <cdr:cNvPr id="2" name="Rektangel 1">
          <a:extLst xmlns:a="http://schemas.openxmlformats.org/drawingml/2006/main">
            <a:ext uri="{FF2B5EF4-FFF2-40B4-BE49-F238E27FC236}">
              <a16:creationId xmlns:a16="http://schemas.microsoft.com/office/drawing/2014/main" id="{3E56FD91-C6B2-B74A-9149-CF06B718222D}"/>
            </a:ext>
          </a:extLst>
        </cdr:cNvPr>
        <cdr:cNvSpPr/>
      </cdr:nvSpPr>
      <cdr:spPr>
        <a:xfrm xmlns:a="http://schemas.openxmlformats.org/drawingml/2006/main">
          <a:off x="430306" y="1049641"/>
          <a:ext cx="1442834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0.20199</cdr:x>
      <cdr:y>0.27285</cdr:y>
    </cdr:from>
    <cdr:to>
      <cdr:x>0.87927</cdr:x>
      <cdr:y>0.28112</cdr:y>
    </cdr:to>
    <cdr:sp macro="" textlink="">
      <cdr:nvSpPr>
        <cdr:cNvPr id="3" name="Rektangel 2">
          <a:extLst xmlns:a="http://schemas.openxmlformats.org/drawingml/2006/main">
            <a:ext uri="{FF2B5EF4-FFF2-40B4-BE49-F238E27FC236}">
              <a16:creationId xmlns:a16="http://schemas.microsoft.com/office/drawing/2014/main" id="{81FC7EB6-53C1-1D46-B367-914BFBC26B74}"/>
            </a:ext>
          </a:extLst>
        </cdr:cNvPr>
        <cdr:cNvSpPr/>
      </cdr:nvSpPr>
      <cdr:spPr>
        <a:xfrm xmlns:a="http://schemas.openxmlformats.org/drawingml/2006/main">
          <a:off x="430306" y="1361305"/>
          <a:ext cx="1442834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0.19171</cdr:x>
      <cdr:y>0.34508</cdr:y>
    </cdr:from>
    <cdr:to>
      <cdr:x>0.86898</cdr:x>
      <cdr:y>0.35335</cdr:y>
    </cdr:to>
    <cdr:sp macro="" textlink="">
      <cdr:nvSpPr>
        <cdr:cNvPr id="4" name="Rektangel 3">
          <a:extLst xmlns:a="http://schemas.openxmlformats.org/drawingml/2006/main">
            <a:ext uri="{FF2B5EF4-FFF2-40B4-BE49-F238E27FC236}">
              <a16:creationId xmlns:a16="http://schemas.microsoft.com/office/drawing/2014/main" id="{A32A92A0-B4FD-A54F-B9C5-0C245019180B}"/>
            </a:ext>
          </a:extLst>
        </cdr:cNvPr>
        <cdr:cNvSpPr/>
      </cdr:nvSpPr>
      <cdr:spPr>
        <a:xfrm xmlns:a="http://schemas.openxmlformats.org/drawingml/2006/main">
          <a:off x="408407" y="1721717"/>
          <a:ext cx="1442812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0.19737</cdr:x>
      <cdr:y>0.38612</cdr:y>
    </cdr:from>
    <cdr:to>
      <cdr:x>0.87464</cdr:x>
      <cdr:y>0.39439</cdr:y>
    </cdr:to>
    <cdr:sp macro="" textlink="">
      <cdr:nvSpPr>
        <cdr:cNvPr id="5" name="Rektangel 4">
          <a:extLst xmlns:a="http://schemas.openxmlformats.org/drawingml/2006/main">
            <a:ext uri="{FF2B5EF4-FFF2-40B4-BE49-F238E27FC236}">
              <a16:creationId xmlns:a16="http://schemas.microsoft.com/office/drawing/2014/main" id="{762D015E-79AE-A64C-8714-530F41EE0AB3}"/>
            </a:ext>
          </a:extLst>
        </cdr:cNvPr>
        <cdr:cNvSpPr/>
      </cdr:nvSpPr>
      <cdr:spPr>
        <a:xfrm xmlns:a="http://schemas.openxmlformats.org/drawingml/2006/main">
          <a:off x="420464" y="1926458"/>
          <a:ext cx="1442812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0.1987</cdr:x>
      <cdr:y>0.43822</cdr:y>
    </cdr:from>
    <cdr:to>
      <cdr:x>0.87597</cdr:x>
      <cdr:y>0.44649</cdr:y>
    </cdr:to>
    <cdr:sp macro="" textlink="">
      <cdr:nvSpPr>
        <cdr:cNvPr id="6" name="Rektangel 5">
          <a:extLst xmlns:a="http://schemas.openxmlformats.org/drawingml/2006/main">
            <a:ext uri="{FF2B5EF4-FFF2-40B4-BE49-F238E27FC236}">
              <a16:creationId xmlns:a16="http://schemas.microsoft.com/office/drawing/2014/main" id="{2AFFC0FE-3FBD-5F49-9783-B85BC6070197}"/>
            </a:ext>
          </a:extLst>
        </cdr:cNvPr>
        <cdr:cNvSpPr/>
      </cdr:nvSpPr>
      <cdr:spPr>
        <a:xfrm xmlns:a="http://schemas.openxmlformats.org/drawingml/2006/main">
          <a:off x="423305" y="2186419"/>
          <a:ext cx="1442812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0.19347</cdr:x>
      <cdr:y>0.47585</cdr:y>
    </cdr:from>
    <cdr:to>
      <cdr:x>0.87075</cdr:x>
      <cdr:y>0.48411</cdr:y>
    </cdr:to>
    <cdr:sp macro="" textlink="">
      <cdr:nvSpPr>
        <cdr:cNvPr id="7" name="Rektangel 6">
          <a:extLst xmlns:a="http://schemas.openxmlformats.org/drawingml/2006/main">
            <a:ext uri="{FF2B5EF4-FFF2-40B4-BE49-F238E27FC236}">
              <a16:creationId xmlns:a16="http://schemas.microsoft.com/office/drawing/2014/main" id="{4A591647-E4F4-5E41-8C64-5DFF70A76C2E}"/>
            </a:ext>
          </a:extLst>
        </cdr:cNvPr>
        <cdr:cNvSpPr/>
      </cdr:nvSpPr>
      <cdr:spPr>
        <a:xfrm xmlns:a="http://schemas.openxmlformats.org/drawingml/2006/main">
          <a:off x="412163" y="2374166"/>
          <a:ext cx="1442834" cy="4121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0.20199</cdr:x>
      <cdr:y>0.59465</cdr:y>
    </cdr:from>
    <cdr:to>
      <cdr:x>0.87927</cdr:x>
      <cdr:y>0.60292</cdr:y>
    </cdr:to>
    <cdr:sp macro="" textlink="">
      <cdr:nvSpPr>
        <cdr:cNvPr id="8" name="Rektangel 7">
          <a:extLst xmlns:a="http://schemas.openxmlformats.org/drawingml/2006/main">
            <a:ext uri="{FF2B5EF4-FFF2-40B4-BE49-F238E27FC236}">
              <a16:creationId xmlns:a16="http://schemas.microsoft.com/office/drawing/2014/main" id="{136047EC-EE3D-CF47-BBC9-DE24ACB48C79}"/>
            </a:ext>
          </a:extLst>
        </cdr:cNvPr>
        <cdr:cNvSpPr/>
      </cdr:nvSpPr>
      <cdr:spPr>
        <a:xfrm xmlns:a="http://schemas.openxmlformats.org/drawingml/2006/main">
          <a:off x="430306" y="2966893"/>
          <a:ext cx="1442834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0.20177</cdr:x>
      <cdr:y>0.5336</cdr:y>
    </cdr:from>
    <cdr:to>
      <cdr:x>0.87905</cdr:x>
      <cdr:y>0.54187</cdr:y>
    </cdr:to>
    <cdr:sp macro="" textlink="">
      <cdr:nvSpPr>
        <cdr:cNvPr id="9" name="Rektangel 8">
          <a:extLst xmlns:a="http://schemas.openxmlformats.org/drawingml/2006/main">
            <a:ext uri="{FF2B5EF4-FFF2-40B4-BE49-F238E27FC236}">
              <a16:creationId xmlns:a16="http://schemas.microsoft.com/office/drawing/2014/main" id="{136047EC-EE3D-CF47-BBC9-DE24ACB48C79}"/>
            </a:ext>
          </a:extLst>
        </cdr:cNvPr>
        <cdr:cNvSpPr/>
      </cdr:nvSpPr>
      <cdr:spPr>
        <a:xfrm xmlns:a="http://schemas.openxmlformats.org/drawingml/2006/main">
          <a:off x="429838" y="2662264"/>
          <a:ext cx="1442833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0.20177</cdr:x>
      <cdr:y>0.61291</cdr:y>
    </cdr:from>
    <cdr:to>
      <cdr:x>0.87905</cdr:x>
      <cdr:y>0.62118</cdr:y>
    </cdr:to>
    <cdr:sp macro="" textlink="">
      <cdr:nvSpPr>
        <cdr:cNvPr id="10" name="Rektangel 9">
          <a:extLst xmlns:a="http://schemas.openxmlformats.org/drawingml/2006/main">
            <a:ext uri="{FF2B5EF4-FFF2-40B4-BE49-F238E27FC236}">
              <a16:creationId xmlns:a16="http://schemas.microsoft.com/office/drawing/2014/main" id="{15E97FFE-DA5B-874B-B96A-43B3B74BA9FD}"/>
            </a:ext>
          </a:extLst>
        </cdr:cNvPr>
        <cdr:cNvSpPr/>
      </cdr:nvSpPr>
      <cdr:spPr>
        <a:xfrm xmlns:a="http://schemas.openxmlformats.org/drawingml/2006/main">
          <a:off x="429838" y="3057965"/>
          <a:ext cx="1442833" cy="412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0.1866</cdr:x>
      <cdr:y>0.19216</cdr:y>
    </cdr:from>
    <cdr:to>
      <cdr:x>0.86387</cdr:x>
      <cdr:y>0.20043</cdr:y>
    </cdr:to>
    <cdr:sp macro="" textlink="">
      <cdr:nvSpPr>
        <cdr:cNvPr id="11" name="Rektangel 10">
          <a:extLst xmlns:a="http://schemas.openxmlformats.org/drawingml/2006/main">
            <a:ext uri="{FF2B5EF4-FFF2-40B4-BE49-F238E27FC236}">
              <a16:creationId xmlns:a16="http://schemas.microsoft.com/office/drawing/2014/main" id="{B4230C65-EC2E-F442-8DC0-B36234C3BFC9}"/>
            </a:ext>
          </a:extLst>
        </cdr:cNvPr>
        <cdr:cNvSpPr/>
      </cdr:nvSpPr>
      <cdr:spPr>
        <a:xfrm xmlns:a="http://schemas.openxmlformats.org/drawingml/2006/main">
          <a:off x="397528" y="958737"/>
          <a:ext cx="1442812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0.19928</cdr:x>
      <cdr:y>0.22819</cdr:y>
    </cdr:from>
    <cdr:to>
      <cdr:x>0.87655</cdr:x>
      <cdr:y>0.23646</cdr:y>
    </cdr:to>
    <cdr:sp macro="" textlink="">
      <cdr:nvSpPr>
        <cdr:cNvPr id="12" name="Rektangel 11">
          <a:extLst xmlns:a="http://schemas.openxmlformats.org/drawingml/2006/main">
            <a:ext uri="{FF2B5EF4-FFF2-40B4-BE49-F238E27FC236}">
              <a16:creationId xmlns:a16="http://schemas.microsoft.com/office/drawing/2014/main" id="{56C2CB2F-5B4E-AE42-A4AB-9DFA0A31EA98}"/>
            </a:ext>
          </a:extLst>
        </cdr:cNvPr>
        <cdr:cNvSpPr/>
      </cdr:nvSpPr>
      <cdr:spPr>
        <a:xfrm xmlns:a="http://schemas.openxmlformats.org/drawingml/2006/main">
          <a:off x="424533" y="1138518"/>
          <a:ext cx="1442812" cy="41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0.20348</cdr:x>
      <cdr:y>0.49379</cdr:y>
    </cdr:from>
    <cdr:to>
      <cdr:x>0.88075</cdr:x>
      <cdr:y>0.50206</cdr:y>
    </cdr:to>
    <cdr:sp macro="" textlink="">
      <cdr:nvSpPr>
        <cdr:cNvPr id="13" name="Rektangel 12">
          <a:extLst xmlns:a="http://schemas.openxmlformats.org/drawingml/2006/main">
            <a:ext uri="{FF2B5EF4-FFF2-40B4-BE49-F238E27FC236}">
              <a16:creationId xmlns:a16="http://schemas.microsoft.com/office/drawing/2014/main" id="{D857E441-0682-9945-A261-7C6C6263B619}"/>
            </a:ext>
          </a:extLst>
        </cdr:cNvPr>
        <cdr:cNvSpPr/>
      </cdr:nvSpPr>
      <cdr:spPr>
        <a:xfrm xmlns:a="http://schemas.openxmlformats.org/drawingml/2006/main">
          <a:off x="428847" y="2638056"/>
          <a:ext cx="1427381" cy="4418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1</xdr:row>
      <xdr:rowOff>-1</xdr:rowOff>
    </xdr:from>
    <xdr:ext cx="2112645" cy="542734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7C9194-1C7A-1A45-B608-42B8A5A9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45</xdr:col>
      <xdr:colOff>0</xdr:colOff>
      <xdr:row>1</xdr:row>
      <xdr:rowOff>-1</xdr:rowOff>
    </xdr:from>
    <xdr:ext cx="2112644" cy="542734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5A1A981-E0D8-5046-BADD-D933AECB9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48</xdr:col>
      <xdr:colOff>0</xdr:colOff>
      <xdr:row>1</xdr:row>
      <xdr:rowOff>-1</xdr:rowOff>
    </xdr:from>
    <xdr:ext cx="2112646" cy="5427345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78A37DC-40FF-364C-8B39-32C84917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51</xdr:col>
      <xdr:colOff>0</xdr:colOff>
      <xdr:row>1</xdr:row>
      <xdr:rowOff>-1</xdr:rowOff>
    </xdr:from>
    <xdr:ext cx="2112645" cy="5427345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18554C7-4B10-2F48-909B-5092DF6BA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54</xdr:col>
      <xdr:colOff>0</xdr:colOff>
      <xdr:row>1</xdr:row>
      <xdr:rowOff>-1</xdr:rowOff>
    </xdr:from>
    <xdr:ext cx="2112645" cy="5427345"/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88EDC16-FC3C-FB49-B0C6-3B0C45D63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57</xdr:col>
      <xdr:colOff>0</xdr:colOff>
      <xdr:row>1</xdr:row>
      <xdr:rowOff>-1</xdr:rowOff>
    </xdr:from>
    <xdr:ext cx="2112645" cy="5427345"/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F549963-A0A5-FD43-8C82-85E2C20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60</xdr:col>
      <xdr:colOff>0</xdr:colOff>
      <xdr:row>1</xdr:row>
      <xdr:rowOff>-1</xdr:rowOff>
    </xdr:from>
    <xdr:ext cx="2112645" cy="5427345"/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80E13B4-30BD-C14D-858E-4F3C8ABE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63</xdr:col>
      <xdr:colOff>0</xdr:colOff>
      <xdr:row>1</xdr:row>
      <xdr:rowOff>-1</xdr:rowOff>
    </xdr:from>
    <xdr:ext cx="2112646" cy="5427345"/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914310D-F1EB-C749-BB36-6394D24FD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66</xdr:col>
      <xdr:colOff>0</xdr:colOff>
      <xdr:row>0</xdr:row>
      <xdr:rowOff>198436</xdr:rowOff>
    </xdr:from>
    <xdr:ext cx="2112645" cy="5432107"/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96CE6E1-C5F1-DD46-A0C7-ADB1F0659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69</xdr:col>
      <xdr:colOff>0</xdr:colOff>
      <xdr:row>0</xdr:row>
      <xdr:rowOff>198436</xdr:rowOff>
    </xdr:from>
    <xdr:ext cx="2112645" cy="5432107"/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2AE8508-7A40-4446-A5D7-D00323E46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42</xdr:col>
      <xdr:colOff>0</xdr:colOff>
      <xdr:row>29</xdr:row>
      <xdr:rowOff>-1</xdr:rowOff>
    </xdr:from>
    <xdr:ext cx="2112645" cy="5427345"/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5629B2FD-4BC6-C742-85B9-E65864770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45</xdr:col>
      <xdr:colOff>0</xdr:colOff>
      <xdr:row>29</xdr:row>
      <xdr:rowOff>-1</xdr:rowOff>
    </xdr:from>
    <xdr:ext cx="2112644" cy="5427345"/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D7AD9F6-7B94-C940-B158-774C672AE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48</xdr:col>
      <xdr:colOff>0</xdr:colOff>
      <xdr:row>29</xdr:row>
      <xdr:rowOff>-1</xdr:rowOff>
    </xdr:from>
    <xdr:ext cx="2112646" cy="5427345"/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E6C92F4-0423-6D44-9005-6FF53A133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51</xdr:col>
      <xdr:colOff>0</xdr:colOff>
      <xdr:row>29</xdr:row>
      <xdr:rowOff>-1</xdr:rowOff>
    </xdr:from>
    <xdr:ext cx="2112645" cy="5427345"/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D1177931-A6A8-194A-AB10-231D4D9D7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54</xdr:col>
      <xdr:colOff>0</xdr:colOff>
      <xdr:row>29</xdr:row>
      <xdr:rowOff>-1</xdr:rowOff>
    </xdr:from>
    <xdr:ext cx="2112645" cy="5427345"/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BAF43056-C1C6-6A49-94F8-056548C00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57</xdr:col>
      <xdr:colOff>0</xdr:colOff>
      <xdr:row>29</xdr:row>
      <xdr:rowOff>-1</xdr:rowOff>
    </xdr:from>
    <xdr:ext cx="2112645" cy="5427345"/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EDA97F-598A-3E4F-BC68-F17B62C56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60</xdr:col>
      <xdr:colOff>0</xdr:colOff>
      <xdr:row>29</xdr:row>
      <xdr:rowOff>-1</xdr:rowOff>
    </xdr:from>
    <xdr:ext cx="2112645" cy="5427345"/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586730D-1EE2-7E45-9DCE-10A98D363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63</xdr:col>
      <xdr:colOff>0</xdr:colOff>
      <xdr:row>29</xdr:row>
      <xdr:rowOff>-1</xdr:rowOff>
    </xdr:from>
    <xdr:ext cx="2112646" cy="5427345"/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E27A7A2-54F9-A64B-862E-598EA29AD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66</xdr:col>
      <xdr:colOff>0</xdr:colOff>
      <xdr:row>29</xdr:row>
      <xdr:rowOff>-1</xdr:rowOff>
    </xdr:from>
    <xdr:ext cx="2112645" cy="5427345"/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BA3AAD9C-275E-7E43-BEF6-285DF4696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69</xdr:col>
      <xdr:colOff>0</xdr:colOff>
      <xdr:row>29</xdr:row>
      <xdr:rowOff>-1</xdr:rowOff>
    </xdr:from>
    <xdr:ext cx="2112645" cy="5427345"/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6ACD239A-BAC7-704F-ABDA-40075351F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42</xdr:col>
      <xdr:colOff>0</xdr:colOff>
      <xdr:row>57</xdr:row>
      <xdr:rowOff>-1</xdr:rowOff>
    </xdr:from>
    <xdr:ext cx="2112645" cy="5427345"/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9A3AA8ED-E898-9548-8491-5553F2A0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45</xdr:col>
      <xdr:colOff>0</xdr:colOff>
      <xdr:row>57</xdr:row>
      <xdr:rowOff>-1</xdr:rowOff>
    </xdr:from>
    <xdr:ext cx="2112644" cy="5427345"/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5160A87C-F438-334B-88F2-65080DF5F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48</xdr:col>
      <xdr:colOff>0</xdr:colOff>
      <xdr:row>57</xdr:row>
      <xdr:rowOff>-1</xdr:rowOff>
    </xdr:from>
    <xdr:ext cx="2112646" cy="5427345"/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580BD1B0-BC94-3948-B1C1-8AE1383AE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51</xdr:col>
      <xdr:colOff>0</xdr:colOff>
      <xdr:row>57</xdr:row>
      <xdr:rowOff>-1</xdr:rowOff>
    </xdr:from>
    <xdr:ext cx="2112645" cy="5427345"/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8A6CC3A-06E8-4845-B846-6FF5A2428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54</xdr:col>
      <xdr:colOff>0</xdr:colOff>
      <xdr:row>57</xdr:row>
      <xdr:rowOff>-1</xdr:rowOff>
    </xdr:from>
    <xdr:ext cx="2112645" cy="5427345"/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EBF97655-847B-E449-82A8-D252BD94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57</xdr:col>
      <xdr:colOff>0</xdr:colOff>
      <xdr:row>57</xdr:row>
      <xdr:rowOff>-1</xdr:rowOff>
    </xdr:from>
    <xdr:ext cx="2112645" cy="5427345"/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8FC493CD-7C72-F444-B30B-C99C11232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60</xdr:col>
      <xdr:colOff>0</xdr:colOff>
      <xdr:row>57</xdr:row>
      <xdr:rowOff>-1</xdr:rowOff>
    </xdr:from>
    <xdr:ext cx="2112645" cy="5427345"/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3E67735B-6532-7842-A48F-24B53C5FA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63</xdr:col>
      <xdr:colOff>0</xdr:colOff>
      <xdr:row>57</xdr:row>
      <xdr:rowOff>-1</xdr:rowOff>
    </xdr:from>
    <xdr:ext cx="2112646" cy="5427345"/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10672084-9070-7740-A568-C162A493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66</xdr:col>
      <xdr:colOff>0</xdr:colOff>
      <xdr:row>57</xdr:row>
      <xdr:rowOff>-1</xdr:rowOff>
    </xdr:from>
    <xdr:ext cx="2112645" cy="5427345"/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4A2C4DBD-8498-2A48-899A-7089B292F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69</xdr:col>
      <xdr:colOff>0</xdr:colOff>
      <xdr:row>57</xdr:row>
      <xdr:rowOff>-1</xdr:rowOff>
    </xdr:from>
    <xdr:ext cx="2112645" cy="5427345"/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83DBEC99-1C86-D24F-B1B8-E3ADBC6C2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42</xdr:col>
      <xdr:colOff>0</xdr:colOff>
      <xdr:row>85</xdr:row>
      <xdr:rowOff>-1</xdr:rowOff>
    </xdr:from>
    <xdr:ext cx="2112645" cy="5427345"/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EC8DBFF8-C02D-A344-9EC3-EB9B14EE2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45</xdr:col>
      <xdr:colOff>0</xdr:colOff>
      <xdr:row>85</xdr:row>
      <xdr:rowOff>-1</xdr:rowOff>
    </xdr:from>
    <xdr:ext cx="2112644" cy="5427345"/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491AE6F9-F837-5A47-8880-B92B666E3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0.14513</cdr:x>
      <cdr:y>0.58962</cdr:y>
    </cdr:from>
    <cdr:to>
      <cdr:x>0.9067</cdr:x>
      <cdr:y>0.59788</cdr:y>
    </cdr:to>
    <cdr:sp macro="" textlink="">
      <cdr:nvSpPr>
        <cdr:cNvPr id="2" name="Rektangel 1">
          <a:extLst xmlns:a="http://schemas.openxmlformats.org/drawingml/2006/main">
            <a:ext uri="{FF2B5EF4-FFF2-40B4-BE49-F238E27FC236}">
              <a16:creationId xmlns:a16="http://schemas.microsoft.com/office/drawing/2014/main" id="{85A24BA8-383E-8F48-A275-0EF1D9E01559}"/>
            </a:ext>
          </a:extLst>
        </cdr:cNvPr>
        <cdr:cNvSpPr/>
      </cdr:nvSpPr>
      <cdr:spPr>
        <a:xfrm xmlns:a="http://schemas.openxmlformats.org/drawingml/2006/main">
          <a:off x="305222" y="3234864"/>
          <a:ext cx="1601672" cy="453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0.14913</cdr:x>
      <cdr:y>0.19271</cdr:y>
    </cdr:from>
    <cdr:to>
      <cdr:x>0.91069</cdr:x>
      <cdr:y>0.20098</cdr:y>
    </cdr:to>
    <cdr:sp macro="" textlink="">
      <cdr:nvSpPr>
        <cdr:cNvPr id="4" name="Rektangel 3">
          <a:extLst xmlns:a="http://schemas.openxmlformats.org/drawingml/2006/main">
            <a:ext uri="{FF2B5EF4-FFF2-40B4-BE49-F238E27FC236}">
              <a16:creationId xmlns:a16="http://schemas.microsoft.com/office/drawing/2014/main" id="{D8689D1D-FDD9-7E4A-9C87-FB9820E093ED}"/>
            </a:ext>
          </a:extLst>
        </cdr:cNvPr>
        <cdr:cNvSpPr/>
      </cdr:nvSpPr>
      <cdr:spPr>
        <a:xfrm xmlns:a="http://schemas.openxmlformats.org/drawingml/2006/main">
          <a:off x="315815" y="1051178"/>
          <a:ext cx="1612812" cy="451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0.14331</cdr:x>
      <cdr:y>0.43393</cdr:y>
    </cdr:from>
    <cdr:to>
      <cdr:x>0.89899</cdr:x>
      <cdr:y>0.4422</cdr:y>
    </cdr:to>
    <cdr:sp macro="" textlink="">
      <cdr:nvSpPr>
        <cdr:cNvPr id="6" name="Rektangel 5">
          <a:extLst xmlns:a="http://schemas.openxmlformats.org/drawingml/2006/main">
            <a:ext uri="{FF2B5EF4-FFF2-40B4-BE49-F238E27FC236}">
              <a16:creationId xmlns:a16="http://schemas.microsoft.com/office/drawing/2014/main" id="{ECF0C478-6130-AD4E-AD3B-405601028356}"/>
            </a:ext>
          </a:extLst>
        </cdr:cNvPr>
        <cdr:cNvSpPr/>
      </cdr:nvSpPr>
      <cdr:spPr>
        <a:xfrm xmlns:a="http://schemas.openxmlformats.org/drawingml/2006/main">
          <a:off x="301397" y="2321022"/>
          <a:ext cx="1589284" cy="442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0.13914</cdr:x>
      <cdr:y>0.46702</cdr:y>
    </cdr:from>
    <cdr:to>
      <cdr:x>0.9007</cdr:x>
      <cdr:y>0.47529</cdr:y>
    </cdr:to>
    <cdr:sp macro="" textlink="">
      <cdr:nvSpPr>
        <cdr:cNvPr id="7" name="Rektangel 6">
          <a:extLst xmlns:a="http://schemas.openxmlformats.org/drawingml/2006/main">
            <a:ext uri="{FF2B5EF4-FFF2-40B4-BE49-F238E27FC236}">
              <a16:creationId xmlns:a16="http://schemas.microsoft.com/office/drawing/2014/main" id="{FE08DD63-585B-EE48-A794-248F51D29523}"/>
            </a:ext>
          </a:extLst>
        </cdr:cNvPr>
        <cdr:cNvSpPr/>
      </cdr:nvSpPr>
      <cdr:spPr>
        <a:xfrm xmlns:a="http://schemas.openxmlformats.org/drawingml/2006/main">
          <a:off x="292628" y="2498005"/>
          <a:ext cx="1601652" cy="4423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0.14332</cdr:x>
      <cdr:y>0.3987</cdr:y>
    </cdr:from>
    <cdr:to>
      <cdr:x>0.90489</cdr:x>
      <cdr:y>0.40697</cdr:y>
    </cdr:to>
    <cdr:sp macro="" textlink="">
      <cdr:nvSpPr>
        <cdr:cNvPr id="8" name="Rektangel 7">
          <a:extLst xmlns:a="http://schemas.openxmlformats.org/drawingml/2006/main">
            <a:ext uri="{FF2B5EF4-FFF2-40B4-BE49-F238E27FC236}">
              <a16:creationId xmlns:a16="http://schemas.microsoft.com/office/drawing/2014/main" id="{FE08DD63-585B-EE48-A794-248F51D29523}"/>
            </a:ext>
          </a:extLst>
        </cdr:cNvPr>
        <cdr:cNvSpPr/>
      </cdr:nvSpPr>
      <cdr:spPr>
        <a:xfrm xmlns:a="http://schemas.openxmlformats.org/drawingml/2006/main">
          <a:off x="303068" y="2202384"/>
          <a:ext cx="1610466" cy="456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0.14738</cdr:x>
      <cdr:y>0.42346</cdr:y>
    </cdr:from>
    <cdr:to>
      <cdr:x>0.89837</cdr:x>
      <cdr:y>0.43182</cdr:y>
    </cdr:to>
    <cdr:sp macro="" textlink="">
      <cdr:nvSpPr>
        <cdr:cNvPr id="9" name="Rektangel 8">
          <a:extLst xmlns:a="http://schemas.openxmlformats.org/drawingml/2006/main">
            <a:ext uri="{FF2B5EF4-FFF2-40B4-BE49-F238E27FC236}">
              <a16:creationId xmlns:a16="http://schemas.microsoft.com/office/drawing/2014/main" id="{FE08DD63-585B-EE48-A794-248F51D29523}"/>
            </a:ext>
          </a:extLst>
        </cdr:cNvPr>
        <cdr:cNvSpPr/>
      </cdr:nvSpPr>
      <cdr:spPr>
        <a:xfrm xmlns:a="http://schemas.openxmlformats.org/drawingml/2006/main" flipV="1">
          <a:off x="309958" y="2265026"/>
          <a:ext cx="1579422" cy="4471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0.14479</cdr:x>
      <cdr:y>0.49234</cdr:y>
    </cdr:from>
    <cdr:to>
      <cdr:x>0.90635</cdr:x>
      <cdr:y>0.50061</cdr:y>
    </cdr:to>
    <cdr:sp macro="" textlink="">
      <cdr:nvSpPr>
        <cdr:cNvPr id="11" name="Rektangel 10">
          <a:extLst xmlns:a="http://schemas.openxmlformats.org/drawingml/2006/main">
            <a:ext uri="{FF2B5EF4-FFF2-40B4-BE49-F238E27FC236}">
              <a16:creationId xmlns:a16="http://schemas.microsoft.com/office/drawing/2014/main" id="{AD9182B9-916E-A74B-8DAD-7A0314929C4F}"/>
            </a:ext>
          </a:extLst>
        </cdr:cNvPr>
        <cdr:cNvSpPr/>
      </cdr:nvSpPr>
      <cdr:spPr>
        <a:xfrm xmlns:a="http://schemas.openxmlformats.org/drawingml/2006/main">
          <a:off x="304513" y="2701157"/>
          <a:ext cx="1601653" cy="453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0.13955</cdr:x>
      <cdr:y>0.57748</cdr:y>
    </cdr:from>
    <cdr:to>
      <cdr:x>0.90111</cdr:x>
      <cdr:y>0.58575</cdr:y>
    </cdr:to>
    <cdr:sp macro="" textlink="">
      <cdr:nvSpPr>
        <cdr:cNvPr id="12" name="Rektangel 11">
          <a:extLst xmlns:a="http://schemas.openxmlformats.org/drawingml/2006/main">
            <a:ext uri="{FF2B5EF4-FFF2-40B4-BE49-F238E27FC236}">
              <a16:creationId xmlns:a16="http://schemas.microsoft.com/office/drawing/2014/main" id="{121A0D83-7A30-CB44-9244-9017028C5F8B}"/>
            </a:ext>
          </a:extLst>
        </cdr:cNvPr>
        <cdr:cNvSpPr/>
      </cdr:nvSpPr>
      <cdr:spPr>
        <a:xfrm xmlns:a="http://schemas.openxmlformats.org/drawingml/2006/main">
          <a:off x="293495" y="3088845"/>
          <a:ext cx="1601653" cy="4423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0.13955</cdr:x>
      <cdr:y>0.53986</cdr:y>
    </cdr:from>
    <cdr:to>
      <cdr:x>0.90111</cdr:x>
      <cdr:y>0.54813</cdr:y>
    </cdr:to>
    <cdr:sp macro="" textlink="">
      <cdr:nvSpPr>
        <cdr:cNvPr id="13" name="Rektangel 12">
          <a:extLst xmlns:a="http://schemas.openxmlformats.org/drawingml/2006/main">
            <a:ext uri="{FF2B5EF4-FFF2-40B4-BE49-F238E27FC236}">
              <a16:creationId xmlns:a16="http://schemas.microsoft.com/office/drawing/2014/main" id="{121A0D83-7A30-CB44-9244-9017028C5F8B}"/>
            </a:ext>
          </a:extLst>
        </cdr:cNvPr>
        <cdr:cNvSpPr/>
      </cdr:nvSpPr>
      <cdr:spPr>
        <a:xfrm xmlns:a="http://schemas.openxmlformats.org/drawingml/2006/main">
          <a:off x="293495" y="2961887"/>
          <a:ext cx="1601653" cy="453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0.14392</cdr:x>
      <cdr:y>0.17767</cdr:y>
    </cdr:from>
    <cdr:to>
      <cdr:x>0.8996</cdr:x>
      <cdr:y>0.18594</cdr:y>
    </cdr:to>
    <cdr:sp macro="" textlink="">
      <cdr:nvSpPr>
        <cdr:cNvPr id="14" name="Rektangel 13">
          <a:extLst xmlns:a="http://schemas.openxmlformats.org/drawingml/2006/main">
            <a:ext uri="{FF2B5EF4-FFF2-40B4-BE49-F238E27FC236}">
              <a16:creationId xmlns:a16="http://schemas.microsoft.com/office/drawing/2014/main" id="{9F38269B-9A69-EE46-BE70-CD57FD37BAE4}"/>
            </a:ext>
          </a:extLst>
        </cdr:cNvPr>
        <cdr:cNvSpPr/>
      </cdr:nvSpPr>
      <cdr:spPr>
        <a:xfrm xmlns:a="http://schemas.openxmlformats.org/drawingml/2006/main">
          <a:off x="304800" y="969107"/>
          <a:ext cx="1600359" cy="451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0.14493</cdr:x>
      <cdr:y>0.25147</cdr:y>
    </cdr:from>
    <cdr:to>
      <cdr:x>0.90061</cdr:x>
      <cdr:y>0.25974</cdr:y>
    </cdr:to>
    <cdr:sp macro="" textlink="">
      <cdr:nvSpPr>
        <cdr:cNvPr id="15" name="Rektangel 14">
          <a:extLst xmlns:a="http://schemas.openxmlformats.org/drawingml/2006/main">
            <a:ext uri="{FF2B5EF4-FFF2-40B4-BE49-F238E27FC236}">
              <a16:creationId xmlns:a16="http://schemas.microsoft.com/office/drawing/2014/main" id="{070942A5-5709-9D44-89E8-7B783A24FEE8}"/>
            </a:ext>
          </a:extLst>
        </cdr:cNvPr>
        <cdr:cNvSpPr/>
      </cdr:nvSpPr>
      <cdr:spPr>
        <a:xfrm xmlns:a="http://schemas.openxmlformats.org/drawingml/2006/main">
          <a:off x="304800" y="1358900"/>
          <a:ext cx="1589286" cy="4468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  <cdr:relSizeAnchor xmlns:cdr="http://schemas.openxmlformats.org/drawingml/2006/chartDrawing">
    <cdr:from>
      <cdr:x>0.14472</cdr:x>
      <cdr:y>0.51812</cdr:y>
    </cdr:from>
    <cdr:to>
      <cdr:x>0.9004</cdr:x>
      <cdr:y>0.52639</cdr:y>
    </cdr:to>
    <cdr:sp macro="" textlink="">
      <cdr:nvSpPr>
        <cdr:cNvPr id="16" name="Rektangel 15">
          <a:extLst xmlns:a="http://schemas.openxmlformats.org/drawingml/2006/main">
            <a:ext uri="{FF2B5EF4-FFF2-40B4-BE49-F238E27FC236}">
              <a16:creationId xmlns:a16="http://schemas.microsoft.com/office/drawing/2014/main" id="{EE454E09-E013-6547-90B4-EB66CA77C460}"/>
            </a:ext>
          </a:extLst>
        </cdr:cNvPr>
        <cdr:cNvSpPr/>
      </cdr:nvSpPr>
      <cdr:spPr>
        <a:xfrm xmlns:a="http://schemas.openxmlformats.org/drawingml/2006/main">
          <a:off x="304800" y="2768009"/>
          <a:ext cx="1591518" cy="44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b-NO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0.16062</cdr:x>
      <cdr:y>0.22397</cdr:y>
    </cdr:from>
    <cdr:to>
      <cdr:x>0.24685</cdr:x>
      <cdr:y>0.28629</cdr:y>
    </cdr:to>
    <cdr:sp macro="" textlink="">
      <cdr:nvSpPr>
        <cdr:cNvPr id="6" name="TekstSylinder 12">
          <a:extLst xmlns:a="http://schemas.openxmlformats.org/drawingml/2006/main">
            <a:ext uri="{FF2B5EF4-FFF2-40B4-BE49-F238E27FC236}">
              <a16:creationId xmlns:a16="http://schemas.microsoft.com/office/drawing/2014/main" id="{B7353333-46C9-BD49-A4D6-1089E82EC449}"/>
            </a:ext>
          </a:extLst>
        </cdr:cNvPr>
        <cdr:cNvSpPr txBox="1"/>
      </cdr:nvSpPr>
      <cdr:spPr>
        <a:xfrm xmlns:a="http://schemas.openxmlformats.org/drawingml/2006/main">
          <a:off x="344111" y="894328"/>
          <a:ext cx="184731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vamme/Desktop/Bachelor%20/Min%20bacheloroppgave/Data:graf/MagSus-GS20-229-06_05_04G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20-229-06_05_04GC"/>
      <sheetName val="06GC Arnafjord basin"/>
      <sheetName val="inc coh grafer"/>
      <sheetName val="Ark2"/>
    </sheetNames>
    <sheetDataSet>
      <sheetData sheetId="0">
        <row r="39">
          <cell r="AK39" t="str">
            <v>Mag sus</v>
          </cell>
        </row>
      </sheetData>
      <sheetData sheetId="1"/>
      <sheetData sheetId="2">
        <row r="3">
          <cell r="T3" t="str">
            <v>inc/coh</v>
          </cell>
        </row>
        <row r="4">
          <cell r="H4" t="str">
            <v xml:space="preserve">inc/coh </v>
          </cell>
          <cell r="S4">
            <v>0.2</v>
          </cell>
          <cell r="T4">
            <v>3.5840853769728191</v>
          </cell>
          <cell r="AL4" t="str">
            <v>inc/coh</v>
          </cell>
        </row>
        <row r="5">
          <cell r="G5">
            <v>0.2</v>
          </cell>
          <cell r="H5">
            <v>3.6307651045187415</v>
          </cell>
          <cell r="S5">
            <v>0.7</v>
          </cell>
          <cell r="T5">
            <v>3.5820649804868081</v>
          </cell>
          <cell r="AK5">
            <v>0.2</v>
          </cell>
          <cell r="AL5">
            <v>3.4425148297846966</v>
          </cell>
        </row>
        <row r="6">
          <cell r="G6">
            <v>0.7</v>
          </cell>
          <cell r="H6">
            <v>3.4303773430759903</v>
          </cell>
          <cell r="S6">
            <v>1.2</v>
          </cell>
          <cell r="T6">
            <v>3.551162741392917</v>
          </cell>
          <cell r="AK6">
            <v>0.7</v>
          </cell>
          <cell r="AL6">
            <v>3.4432043466480535</v>
          </cell>
        </row>
        <row r="7">
          <cell r="G7">
            <v>1.2</v>
          </cell>
          <cell r="H7">
            <v>3.3847003497824533</v>
          </cell>
          <cell r="S7">
            <v>1.7</v>
          </cell>
          <cell r="T7">
            <v>3.5970117861963993</v>
          </cell>
          <cell r="AK7">
            <v>1.2</v>
          </cell>
          <cell r="AL7">
            <v>3.417657751912607</v>
          </cell>
        </row>
        <row r="8">
          <cell r="G8">
            <v>1.7</v>
          </cell>
          <cell r="H8">
            <v>3.3976504751056411</v>
          </cell>
          <cell r="S8">
            <v>2.2000000000000002</v>
          </cell>
          <cell r="T8">
            <v>3.5164188123061209</v>
          </cell>
          <cell r="AK8">
            <v>1.7</v>
          </cell>
          <cell r="AL8">
            <v>3.3991804752214447</v>
          </cell>
        </row>
        <row r="9">
          <cell r="G9">
            <v>2.2000000000000002</v>
          </cell>
          <cell r="H9">
            <v>3.3518997431328743</v>
          </cell>
          <cell r="S9">
            <v>2.7</v>
          </cell>
          <cell r="T9">
            <v>3.517583863839556</v>
          </cell>
          <cell r="AK9">
            <v>2.2000000000000002</v>
          </cell>
          <cell r="AL9">
            <v>3.4541043172018151</v>
          </cell>
        </row>
        <row r="10">
          <cell r="G10">
            <v>2.7</v>
          </cell>
          <cell r="H10">
            <v>3.344318358531654</v>
          </cell>
          <cell r="S10">
            <v>3.2</v>
          </cell>
          <cell r="T10">
            <v>3.497506982041199</v>
          </cell>
          <cell r="AK10">
            <v>2.7</v>
          </cell>
          <cell r="AL10">
            <v>3.3978930864389882</v>
          </cell>
        </row>
        <row r="11">
          <cell r="G11">
            <v>3.2</v>
          </cell>
          <cell r="H11">
            <v>3.4638743909623839</v>
          </cell>
          <cell r="S11">
            <v>3.7</v>
          </cell>
          <cell r="T11">
            <v>3.5175853699480562</v>
          </cell>
          <cell r="AK11">
            <v>3.2</v>
          </cell>
          <cell r="AL11">
            <v>3.5078329951337208</v>
          </cell>
        </row>
        <row r="12">
          <cell r="G12">
            <v>3.7</v>
          </cell>
          <cell r="H12">
            <v>3.3997597765633949</v>
          </cell>
          <cell r="S12">
            <v>4.2</v>
          </cell>
          <cell r="T12">
            <v>3.4835801018162464</v>
          </cell>
          <cell r="AK12">
            <v>3.7</v>
          </cell>
          <cell r="AL12">
            <v>3.4313715394791564</v>
          </cell>
        </row>
        <row r="13">
          <cell r="G13">
            <v>4.2</v>
          </cell>
          <cell r="H13">
            <v>3.4135604453796802</v>
          </cell>
          <cell r="S13">
            <v>4.7</v>
          </cell>
          <cell r="T13">
            <v>3.5088074633682282</v>
          </cell>
          <cell r="AK13">
            <v>4.2</v>
          </cell>
          <cell r="AL13">
            <v>3.4144274788821143</v>
          </cell>
        </row>
        <row r="14">
          <cell r="G14">
            <v>4.7</v>
          </cell>
          <cell r="H14">
            <v>3.4097807481082021</v>
          </cell>
          <cell r="S14">
            <v>5.2</v>
          </cell>
          <cell r="T14">
            <v>3.480185976763825</v>
          </cell>
          <cell r="AK14">
            <v>4.7</v>
          </cell>
          <cell r="AL14">
            <v>3.3934783699583391</v>
          </cell>
        </row>
        <row r="15">
          <cell r="G15">
            <v>5.2</v>
          </cell>
          <cell r="H15">
            <v>3.4138502445374925</v>
          </cell>
          <cell r="S15">
            <v>5.7</v>
          </cell>
          <cell r="T15">
            <v>3.5043663766296782</v>
          </cell>
          <cell r="AK15">
            <v>5.2</v>
          </cell>
          <cell r="AL15">
            <v>3.3220288479343814</v>
          </cell>
        </row>
        <row r="16">
          <cell r="G16">
            <v>5.7</v>
          </cell>
          <cell r="H16">
            <v>3.5376984042232222</v>
          </cell>
          <cell r="S16">
            <v>6.2</v>
          </cell>
          <cell r="T16">
            <v>3.5000477252408828</v>
          </cell>
          <cell r="AK16">
            <v>5.7</v>
          </cell>
          <cell r="AL16">
            <v>3.3744238143151533</v>
          </cell>
        </row>
        <row r="17">
          <cell r="G17">
            <v>6.2</v>
          </cell>
          <cell r="H17">
            <v>3.4823717914798324</v>
          </cell>
          <cell r="S17">
            <v>6.7</v>
          </cell>
          <cell r="T17">
            <v>3.5356604455765748</v>
          </cell>
          <cell r="AK17">
            <v>6.2</v>
          </cell>
          <cell r="AL17">
            <v>3.394952412048009</v>
          </cell>
        </row>
        <row r="18">
          <cell r="G18">
            <v>6.7</v>
          </cell>
          <cell r="H18">
            <v>3.4648269977654005</v>
          </cell>
          <cell r="S18">
            <v>7.2</v>
          </cell>
          <cell r="T18">
            <v>3.559706824834528</v>
          </cell>
          <cell r="AK18">
            <v>6.7</v>
          </cell>
          <cell r="AL18">
            <v>3.4488511865326026</v>
          </cell>
        </row>
        <row r="19">
          <cell r="G19">
            <v>7.2</v>
          </cell>
          <cell r="H19">
            <v>3.4817181739505658</v>
          </cell>
          <cell r="S19">
            <v>7.7</v>
          </cell>
          <cell r="T19">
            <v>3.5388333395549658</v>
          </cell>
          <cell r="AK19">
            <v>7.2</v>
          </cell>
          <cell r="AL19">
            <v>3.3383547467735193</v>
          </cell>
        </row>
        <row r="20">
          <cell r="G20">
            <v>7.7</v>
          </cell>
          <cell r="H20">
            <v>3.4510510624003969</v>
          </cell>
          <cell r="S20">
            <v>8.1999999999999993</v>
          </cell>
          <cell r="T20">
            <v>3.5999606086839826</v>
          </cell>
          <cell r="AK20">
            <v>7.7</v>
          </cell>
          <cell r="AL20">
            <v>3.4364707150157647</v>
          </cell>
        </row>
        <row r="21">
          <cell r="G21">
            <v>8.1999999999999993</v>
          </cell>
          <cell r="H21">
            <v>3.4320121608051744</v>
          </cell>
          <cell r="S21">
            <v>8.6999999999999993</v>
          </cell>
          <cell r="T21">
            <v>3.5792772657834484</v>
          </cell>
          <cell r="AK21">
            <v>8.1999999999999993</v>
          </cell>
          <cell r="AL21">
            <v>3.4134265865165281</v>
          </cell>
        </row>
        <row r="22">
          <cell r="G22">
            <v>8.6999999999999993</v>
          </cell>
          <cell r="H22">
            <v>3.4738097156876195</v>
          </cell>
          <cell r="S22">
            <v>9.1999999999999993</v>
          </cell>
          <cell r="T22">
            <v>3.5915746397019448</v>
          </cell>
          <cell r="AK22">
            <v>8.6999999999999993</v>
          </cell>
          <cell r="AL22">
            <v>3.4214838576632487</v>
          </cell>
        </row>
        <row r="23">
          <cell r="G23">
            <v>9.1999999999999993</v>
          </cell>
          <cell r="H23">
            <v>3.3937281737778791</v>
          </cell>
          <cell r="S23">
            <v>9.6999999999999993</v>
          </cell>
          <cell r="T23">
            <v>3.5774817075793939</v>
          </cell>
          <cell r="AK23">
            <v>9.1999999999999993</v>
          </cell>
          <cell r="AL23">
            <v>3.4069729443620771</v>
          </cell>
        </row>
        <row r="24">
          <cell r="G24">
            <v>9.6999999999999993</v>
          </cell>
          <cell r="H24">
            <v>3.4957505697902334</v>
          </cell>
          <cell r="S24">
            <v>10.199999999999999</v>
          </cell>
          <cell r="T24">
            <v>3.633072593225549</v>
          </cell>
          <cell r="AK24">
            <v>9.6999999999999993</v>
          </cell>
          <cell r="AL24">
            <v>3.5395529379585966</v>
          </cell>
        </row>
        <row r="25">
          <cell r="G25">
            <v>10.199999999999999</v>
          </cell>
          <cell r="H25">
            <v>3.4338703481168493</v>
          </cell>
          <cell r="S25">
            <v>10.7</v>
          </cell>
          <cell r="T25">
            <v>3.5156910799722896</v>
          </cell>
          <cell r="AK25">
            <v>10.199999999999999</v>
          </cell>
          <cell r="AL25">
            <v>3.364004410083365</v>
          </cell>
        </row>
        <row r="26">
          <cell r="G26">
            <v>10.7</v>
          </cell>
          <cell r="H26">
            <v>3.4765126430103046</v>
          </cell>
          <cell r="S26">
            <v>11.2</v>
          </cell>
          <cell r="T26">
            <v>3.5478303305380079</v>
          </cell>
          <cell r="AK26">
            <v>10.7</v>
          </cell>
          <cell r="AL26">
            <v>3.3956312122269261</v>
          </cell>
        </row>
        <row r="27">
          <cell r="G27">
            <v>11.2</v>
          </cell>
          <cell r="H27">
            <v>3.5221542326833797</v>
          </cell>
          <cell r="S27">
            <v>11.7</v>
          </cell>
          <cell r="T27">
            <v>3.5124463258392389</v>
          </cell>
          <cell r="AK27">
            <v>11.2</v>
          </cell>
          <cell r="AL27">
            <v>3.461604042881131</v>
          </cell>
        </row>
        <row r="28">
          <cell r="G28">
            <v>11.7</v>
          </cell>
          <cell r="H28">
            <v>3.5294643174092202</v>
          </cell>
          <cell r="S28">
            <v>12.2</v>
          </cell>
          <cell r="T28">
            <v>3.5142592933701904</v>
          </cell>
          <cell r="AK28">
            <v>11.7</v>
          </cell>
          <cell r="AL28">
            <v>3.4035713655916333</v>
          </cell>
        </row>
        <row r="29">
          <cell r="G29">
            <v>12.2</v>
          </cell>
          <cell r="H29">
            <v>3.5477410237721649</v>
          </cell>
          <cell r="S29">
            <v>12.7</v>
          </cell>
          <cell r="T29">
            <v>3.5773233881617665</v>
          </cell>
          <cell r="AK29">
            <v>12.2</v>
          </cell>
          <cell r="AL29">
            <v>3.3182830453948009</v>
          </cell>
        </row>
        <row r="30">
          <cell r="G30">
            <v>12.7</v>
          </cell>
          <cell r="H30">
            <v>3.6117569938667629</v>
          </cell>
          <cell r="S30">
            <v>13.2</v>
          </cell>
          <cell r="T30">
            <v>3.5825436366035666</v>
          </cell>
          <cell r="AK30">
            <v>12.7</v>
          </cell>
          <cell r="AL30">
            <v>3.3526513515115335</v>
          </cell>
        </row>
        <row r="31">
          <cell r="G31">
            <v>13.2</v>
          </cell>
          <cell r="H31">
            <v>3.6019932964763179</v>
          </cell>
          <cell r="S31">
            <v>13.7</v>
          </cell>
          <cell r="T31">
            <v>3.5491749322954234</v>
          </cell>
          <cell r="AK31">
            <v>13.2</v>
          </cell>
          <cell r="AL31">
            <v>3.3731399559550139</v>
          </cell>
        </row>
        <row r="32">
          <cell r="G32">
            <v>13.7</v>
          </cell>
          <cell r="H32">
            <v>3.5186858773333847</v>
          </cell>
          <cell r="S32">
            <v>14.2</v>
          </cell>
          <cell r="T32">
            <v>3.5599776946142354</v>
          </cell>
          <cell r="AK32">
            <v>13.7</v>
          </cell>
          <cell r="AL32">
            <v>3.4233593410664782</v>
          </cell>
        </row>
        <row r="33">
          <cell r="G33">
            <v>14.2</v>
          </cell>
          <cell r="H33">
            <v>3.442553237972759</v>
          </cell>
          <cell r="S33">
            <v>14.7</v>
          </cell>
          <cell r="T33">
            <v>3.5553808546185031</v>
          </cell>
          <cell r="AK33">
            <v>14.2</v>
          </cell>
          <cell r="AL33">
            <v>3.3522572340471584</v>
          </cell>
        </row>
        <row r="34">
          <cell r="G34">
            <v>14.7</v>
          </cell>
          <cell r="H34">
            <v>3.4549272903848651</v>
          </cell>
          <cell r="S34">
            <v>15.2</v>
          </cell>
          <cell r="T34">
            <v>3.4887421213866232</v>
          </cell>
          <cell r="AK34">
            <v>14.7</v>
          </cell>
          <cell r="AL34">
            <v>3.3310500459809873</v>
          </cell>
        </row>
        <row r="35">
          <cell r="G35">
            <v>15.2</v>
          </cell>
          <cell r="H35">
            <v>3.4105560845523102</v>
          </cell>
          <cell r="S35">
            <v>15.7</v>
          </cell>
          <cell r="T35">
            <v>3.4973146774966777</v>
          </cell>
          <cell r="AK35">
            <v>15.2</v>
          </cell>
          <cell r="AL35">
            <v>3.2797317317096399</v>
          </cell>
        </row>
        <row r="36">
          <cell r="G36">
            <v>15.7</v>
          </cell>
          <cell r="H36">
            <v>3.5037075324905005</v>
          </cell>
          <cell r="S36">
            <v>16.2</v>
          </cell>
          <cell r="T36">
            <v>3.5820077069250487</v>
          </cell>
          <cell r="AK36">
            <v>15.7</v>
          </cell>
          <cell r="AL36">
            <v>3.3845801633681036</v>
          </cell>
        </row>
        <row r="37">
          <cell r="G37">
            <v>16.2</v>
          </cell>
          <cell r="H37">
            <v>3.4842033143641915</v>
          </cell>
          <cell r="S37">
            <v>16.7</v>
          </cell>
          <cell r="T37">
            <v>3.5417645761523859</v>
          </cell>
          <cell r="AK37">
            <v>16.2</v>
          </cell>
          <cell r="AL37">
            <v>3.2333418698538239</v>
          </cell>
        </row>
        <row r="38">
          <cell r="G38">
            <v>16.7</v>
          </cell>
          <cell r="H38">
            <v>3.3603737543070316</v>
          </cell>
          <cell r="S38">
            <v>17.2</v>
          </cell>
          <cell r="T38">
            <v>3.4818591860383039</v>
          </cell>
          <cell r="AK38">
            <v>16.7</v>
          </cell>
          <cell r="AL38">
            <v>3.3600232626894764</v>
          </cell>
        </row>
        <row r="39">
          <cell r="G39">
            <v>17.2</v>
          </cell>
          <cell r="H39">
            <v>3.4036571424945974</v>
          </cell>
          <cell r="S39">
            <v>17.7</v>
          </cell>
          <cell r="T39">
            <v>3.5276737788263288</v>
          </cell>
          <cell r="AK39">
            <v>17.2</v>
          </cell>
          <cell r="AL39">
            <v>3.3015012295634802</v>
          </cell>
        </row>
        <row r="40">
          <cell r="G40">
            <v>17.7</v>
          </cell>
          <cell r="H40">
            <v>3.4207463963597804</v>
          </cell>
          <cell r="S40">
            <v>18.2</v>
          </cell>
          <cell r="T40">
            <v>3.4653499688656488</v>
          </cell>
          <cell r="AK40">
            <v>17.7</v>
          </cell>
          <cell r="AL40">
            <v>3.3355110116390834</v>
          </cell>
        </row>
        <row r="41">
          <cell r="G41">
            <v>18.2</v>
          </cell>
          <cell r="H41">
            <v>3.4397171280072718</v>
          </cell>
          <cell r="S41">
            <v>18.7</v>
          </cell>
          <cell r="T41">
            <v>3.5103769584418187</v>
          </cell>
          <cell r="AK41">
            <v>18.2</v>
          </cell>
          <cell r="AL41">
            <v>3.3092862577836031</v>
          </cell>
        </row>
        <row r="42">
          <cell r="G42">
            <v>18.7</v>
          </cell>
          <cell r="H42">
            <v>3.4173060391279364</v>
          </cell>
          <cell r="S42">
            <v>19.2</v>
          </cell>
          <cell r="T42">
            <v>3.5184566288675079</v>
          </cell>
          <cell r="AK42">
            <v>18.7</v>
          </cell>
          <cell r="AL42">
            <v>3.3740728787960479</v>
          </cell>
        </row>
        <row r="43">
          <cell r="G43">
            <v>19.2</v>
          </cell>
          <cell r="H43">
            <v>3.3488031056990115</v>
          </cell>
          <cell r="S43">
            <v>19.7</v>
          </cell>
          <cell r="T43">
            <v>3.509530975214902</v>
          </cell>
          <cell r="AK43">
            <v>19.2</v>
          </cell>
          <cell r="AL43">
            <v>3.333446172370214</v>
          </cell>
        </row>
        <row r="44">
          <cell r="G44">
            <v>19.7</v>
          </cell>
          <cell r="H44">
            <v>3.4086692280466813</v>
          </cell>
          <cell r="S44">
            <v>20.2</v>
          </cell>
          <cell r="T44">
            <v>3.5390650227854272</v>
          </cell>
          <cell r="AK44">
            <v>19.7</v>
          </cell>
          <cell r="AL44">
            <v>3.3304381524912343</v>
          </cell>
        </row>
        <row r="45">
          <cell r="G45">
            <v>20.2</v>
          </cell>
          <cell r="H45">
            <v>3.4500752441256721</v>
          </cell>
          <cell r="S45">
            <v>20.7</v>
          </cell>
          <cell r="T45">
            <v>3.5831140224056797</v>
          </cell>
          <cell r="AK45">
            <v>20.2</v>
          </cell>
          <cell r="AL45">
            <v>3.4273168684274395</v>
          </cell>
        </row>
        <row r="46">
          <cell r="G46">
            <v>20.7</v>
          </cell>
          <cell r="H46">
            <v>3.3988208510921512</v>
          </cell>
          <cell r="S46">
            <v>21.2</v>
          </cell>
          <cell r="T46">
            <v>3.5165448067317064</v>
          </cell>
          <cell r="AK46">
            <v>20.7</v>
          </cell>
          <cell r="AL46">
            <v>3.3945084737843816</v>
          </cell>
        </row>
        <row r="47">
          <cell r="G47">
            <v>21.2</v>
          </cell>
          <cell r="H47">
            <v>3.4477817471285022</v>
          </cell>
          <cell r="S47">
            <v>21.7</v>
          </cell>
          <cell r="T47">
            <v>3.5512128603785649</v>
          </cell>
          <cell r="AK47">
            <v>21.2</v>
          </cell>
          <cell r="AL47">
            <v>3.386191655026495</v>
          </cell>
        </row>
        <row r="48">
          <cell r="G48">
            <v>21.7</v>
          </cell>
          <cell r="H48">
            <v>3.3138938298398166</v>
          </cell>
          <cell r="S48">
            <v>22.2</v>
          </cell>
          <cell r="T48">
            <v>3.5591027544148943</v>
          </cell>
          <cell r="AK48">
            <v>21.7</v>
          </cell>
          <cell r="AL48">
            <v>3.3151387653162603</v>
          </cell>
        </row>
        <row r="49">
          <cell r="G49">
            <v>22.2</v>
          </cell>
          <cell r="H49">
            <v>3.4145927911042206</v>
          </cell>
          <cell r="S49">
            <v>22.7</v>
          </cell>
          <cell r="T49">
            <v>3.4499279771259559</v>
          </cell>
          <cell r="AK49">
            <v>22.2</v>
          </cell>
          <cell r="AL49">
            <v>3.2746479447903987</v>
          </cell>
        </row>
        <row r="50">
          <cell r="G50">
            <v>22.7</v>
          </cell>
          <cell r="H50">
            <v>3.4460363871599737</v>
          </cell>
          <cell r="S50">
            <v>23.2</v>
          </cell>
          <cell r="T50">
            <v>3.5401810638214655</v>
          </cell>
          <cell r="AK50">
            <v>22.7</v>
          </cell>
          <cell r="AL50">
            <v>3.138557222640415</v>
          </cell>
        </row>
        <row r="51">
          <cell r="G51">
            <v>23.2</v>
          </cell>
          <cell r="H51">
            <v>3.3908442453386263</v>
          </cell>
          <cell r="S51">
            <v>23.7</v>
          </cell>
          <cell r="T51">
            <v>3.5821250641872218</v>
          </cell>
          <cell r="AK51">
            <v>23.2</v>
          </cell>
          <cell r="AL51">
            <v>3.1414068336968541</v>
          </cell>
        </row>
        <row r="52">
          <cell r="G52">
            <v>23.7</v>
          </cell>
          <cell r="H52">
            <v>3.3663420546748517</v>
          </cell>
          <cell r="S52">
            <v>24.2</v>
          </cell>
          <cell r="T52">
            <v>3.4700765123557522</v>
          </cell>
          <cell r="AK52">
            <v>23.7</v>
          </cell>
          <cell r="AL52">
            <v>3.1405255561311463</v>
          </cell>
        </row>
        <row r="53">
          <cell r="G53">
            <v>24.2</v>
          </cell>
          <cell r="H53">
            <v>3.3360544515864192</v>
          </cell>
          <cell r="S53">
            <v>24.7</v>
          </cell>
          <cell r="T53">
            <v>3.5416702477878501</v>
          </cell>
          <cell r="AK53">
            <v>24.2</v>
          </cell>
          <cell r="AL53">
            <v>3.1463951865716799</v>
          </cell>
        </row>
        <row r="54">
          <cell r="G54">
            <v>24.7</v>
          </cell>
          <cell r="H54">
            <v>3.4057285681231066</v>
          </cell>
          <cell r="S54">
            <v>25.2</v>
          </cell>
          <cell r="T54">
            <v>3.4678243291915933</v>
          </cell>
          <cell r="AK54">
            <v>24.7</v>
          </cell>
          <cell r="AL54">
            <v>3.1414217644015023</v>
          </cell>
        </row>
        <row r="55">
          <cell r="G55">
            <v>25.2</v>
          </cell>
          <cell r="H55">
            <v>3.4589663531337607</v>
          </cell>
          <cell r="S55">
            <v>25.7</v>
          </cell>
          <cell r="T55">
            <v>3.5582592069166084</v>
          </cell>
          <cell r="AK55">
            <v>25.2</v>
          </cell>
          <cell r="AL55">
            <v>3.1879707809884694</v>
          </cell>
        </row>
        <row r="56">
          <cell r="G56">
            <v>25.7</v>
          </cell>
          <cell r="H56">
            <v>3.4770436322593286</v>
          </cell>
          <cell r="S56">
            <v>26.2</v>
          </cell>
          <cell r="T56">
            <v>3.5094462070801287</v>
          </cell>
          <cell r="AK56">
            <v>25.7</v>
          </cell>
          <cell r="AL56">
            <v>3.1807458420332528</v>
          </cell>
        </row>
        <row r="57">
          <cell r="G57">
            <v>26.2</v>
          </cell>
          <cell r="H57">
            <v>3.4304314800735525</v>
          </cell>
          <cell r="S57">
            <v>26.7</v>
          </cell>
          <cell r="T57">
            <v>3.4285391717882741</v>
          </cell>
          <cell r="AK57">
            <v>26.2</v>
          </cell>
          <cell r="AL57">
            <v>3.1786096805404322</v>
          </cell>
        </row>
        <row r="58">
          <cell r="G58">
            <v>26.7</v>
          </cell>
          <cell r="H58">
            <v>3.4308770787366143</v>
          </cell>
          <cell r="S58">
            <v>27.2</v>
          </cell>
          <cell r="T58">
            <v>3.4537355879967393</v>
          </cell>
          <cell r="AK58">
            <v>26.7</v>
          </cell>
          <cell r="AL58">
            <v>3.1121207742959922</v>
          </cell>
        </row>
        <row r="59">
          <cell r="G59">
            <v>27.2</v>
          </cell>
          <cell r="H59">
            <v>3.4473529901624667</v>
          </cell>
          <cell r="S59">
            <v>27.7</v>
          </cell>
          <cell r="T59">
            <v>3.44305073612946</v>
          </cell>
          <cell r="AK59">
            <v>27.2</v>
          </cell>
          <cell r="AL59">
            <v>3.1641329332760071</v>
          </cell>
        </row>
        <row r="60">
          <cell r="G60">
            <v>27.7</v>
          </cell>
          <cell r="H60">
            <v>3.3492962014318963</v>
          </cell>
          <cell r="S60">
            <v>28.2</v>
          </cell>
          <cell r="T60">
            <v>3.5583239962702229</v>
          </cell>
          <cell r="AK60">
            <v>27.7</v>
          </cell>
          <cell r="AL60">
            <v>3.1288396159147505</v>
          </cell>
        </row>
        <row r="61">
          <cell r="G61">
            <v>28.2</v>
          </cell>
          <cell r="H61">
            <v>3.4565888984989206</v>
          </cell>
          <cell r="S61">
            <v>28.7</v>
          </cell>
          <cell r="T61">
            <v>3.5395749776402128</v>
          </cell>
          <cell r="AK61">
            <v>28.2</v>
          </cell>
          <cell r="AL61">
            <v>3.1812935914083411</v>
          </cell>
        </row>
        <row r="62">
          <cell r="G62">
            <v>28.7</v>
          </cell>
          <cell r="H62">
            <v>3.3378393779953703</v>
          </cell>
          <cell r="S62">
            <v>29.2</v>
          </cell>
          <cell r="T62">
            <v>3.5774088139934777</v>
          </cell>
          <cell r="AK62">
            <v>28.7</v>
          </cell>
          <cell r="AL62">
            <v>3.0999132565839287</v>
          </cell>
        </row>
        <row r="63">
          <cell r="G63">
            <v>29.2</v>
          </cell>
          <cell r="H63">
            <v>3.3436390012850148</v>
          </cell>
          <cell r="S63">
            <v>29.7</v>
          </cell>
          <cell r="T63">
            <v>3.5736486258581244</v>
          </cell>
          <cell r="AK63">
            <v>29.2</v>
          </cell>
          <cell r="AL63">
            <v>3.1886263706324631</v>
          </cell>
        </row>
        <row r="64">
          <cell r="S64">
            <v>30.3</v>
          </cell>
          <cell r="T64">
            <v>3.5675382633865835</v>
          </cell>
          <cell r="AK64">
            <v>29.7</v>
          </cell>
          <cell r="AL64">
            <v>3.1907204584923643</v>
          </cell>
        </row>
        <row r="65">
          <cell r="S65">
            <v>30.7</v>
          </cell>
          <cell r="T65">
            <v>3.5255344988874078</v>
          </cell>
          <cell r="AK65">
            <v>30.3</v>
          </cell>
          <cell r="AL65">
            <v>3.2478721195561362</v>
          </cell>
        </row>
        <row r="66">
          <cell r="S66">
            <v>31.2</v>
          </cell>
          <cell r="T66">
            <v>3.5451300652942974</v>
          </cell>
          <cell r="AK66">
            <v>30.7</v>
          </cell>
          <cell r="AL66">
            <v>3.2278080367584878</v>
          </cell>
        </row>
        <row r="67">
          <cell r="AK67">
            <v>31.2</v>
          </cell>
          <cell r="AL67">
            <v>3.2139606219641172</v>
          </cell>
        </row>
        <row r="68">
          <cell r="AK68">
            <v>31.7</v>
          </cell>
          <cell r="AL68">
            <v>3.1237974653131628</v>
          </cell>
        </row>
        <row r="69">
          <cell r="AK69">
            <v>32.200000000000003</v>
          </cell>
          <cell r="AL69">
            <v>3.1191628372941751</v>
          </cell>
        </row>
        <row r="70">
          <cell r="AK70"/>
          <cell r="AL70"/>
        </row>
        <row r="71">
          <cell r="AK71"/>
          <cell r="AL71"/>
        </row>
        <row r="72">
          <cell r="AK72"/>
          <cell r="AL72"/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67E2-458A-9A45-98B6-25C4DA962C5C}">
  <dimension ref="A1:BT123"/>
  <sheetViews>
    <sheetView tabSelected="1" zoomScale="70" zoomScaleNormal="70" workbookViewId="0">
      <selection activeCell="BQ4" sqref="BQ4"/>
    </sheetView>
  </sheetViews>
  <sheetFormatPr baseColWidth="10" defaultRowHeight="16" x14ac:dyDescent="0.2"/>
  <cols>
    <col min="4" max="4" width="14.6640625" bestFit="1" customWidth="1"/>
    <col min="7" max="7" width="15.1640625" bestFit="1" customWidth="1"/>
    <col min="17" max="17" width="1.6640625" customWidth="1"/>
    <col min="18" max="18" width="1.6640625" style="16" customWidth="1"/>
    <col min="28" max="28" width="7.5" customWidth="1"/>
    <col min="31" max="31" width="11.6640625" bestFit="1" customWidth="1"/>
    <col min="37" max="37" width="2.5" style="16" customWidth="1"/>
    <col min="39" max="39" width="9.33203125" customWidth="1"/>
    <col min="54" max="54" width="6.5" customWidth="1"/>
    <col min="55" max="58" width="15" customWidth="1"/>
    <col min="59" max="59" width="2.5" style="11" customWidth="1"/>
    <col min="65" max="65" width="25" customWidth="1"/>
  </cols>
  <sheetData>
    <row r="1" spans="1:70" x14ac:dyDescent="0.2">
      <c r="A1" s="4" t="s">
        <v>44</v>
      </c>
      <c r="S1" s="4" t="s">
        <v>15</v>
      </c>
      <c r="AL1" s="4" t="s">
        <v>17</v>
      </c>
      <c r="BH1" s="4" t="s">
        <v>16</v>
      </c>
    </row>
    <row r="3" spans="1:70" x14ac:dyDescent="0.2">
      <c r="A3" s="4" t="s">
        <v>13</v>
      </c>
      <c r="B3" s="4" t="s">
        <v>14</v>
      </c>
      <c r="C3" s="4"/>
      <c r="D3" s="12" t="s">
        <v>42</v>
      </c>
      <c r="E3" s="12" t="s">
        <v>14</v>
      </c>
      <c r="F3" s="4"/>
      <c r="G3" s="12" t="s">
        <v>43</v>
      </c>
      <c r="H3" s="12" t="s">
        <v>14</v>
      </c>
    </row>
    <row r="4" spans="1:70" x14ac:dyDescent="0.2">
      <c r="A4">
        <v>2019</v>
      </c>
      <c r="B4">
        <v>1122</v>
      </c>
      <c r="D4" s="3">
        <v>2017.5</v>
      </c>
      <c r="E4" s="3">
        <v>1218.02</v>
      </c>
      <c r="G4" s="1">
        <v>2018</v>
      </c>
      <c r="H4" s="3">
        <v>1215.9666666666665</v>
      </c>
      <c r="J4" s="3"/>
      <c r="Q4" s="4"/>
      <c r="AU4" s="12" t="s">
        <v>45</v>
      </c>
      <c r="AV4" s="13" t="s">
        <v>0</v>
      </c>
      <c r="AX4" s="4" t="s">
        <v>13</v>
      </c>
      <c r="BM4" s="13"/>
      <c r="BN4" s="13" t="s">
        <v>45</v>
      </c>
      <c r="BO4" s="13" t="s">
        <v>10</v>
      </c>
      <c r="BQ4" s="35" t="s">
        <v>13</v>
      </c>
    </row>
    <row r="5" spans="1:70" x14ac:dyDescent="0.2">
      <c r="A5">
        <v>2018</v>
      </c>
      <c r="B5">
        <v>1131.9999999999998</v>
      </c>
      <c r="D5" s="3">
        <v>2012.5</v>
      </c>
      <c r="E5" s="3">
        <v>1158.0399999999997</v>
      </c>
      <c r="G5" s="1">
        <v>2015</v>
      </c>
      <c r="H5" s="3">
        <v>1174.6000000000001</v>
      </c>
      <c r="J5" s="3"/>
      <c r="Z5" s="7" t="s">
        <v>45</v>
      </c>
      <c r="AA5" s="8" t="s">
        <v>0</v>
      </c>
      <c r="AC5" s="4" t="s">
        <v>13</v>
      </c>
      <c r="AE5" s="1"/>
      <c r="AK5" s="33"/>
      <c r="AU5" s="14">
        <v>0.2</v>
      </c>
      <c r="AV5" s="9">
        <v>3.5840853769728191</v>
      </c>
      <c r="AX5">
        <v>2020</v>
      </c>
      <c r="BM5" s="9"/>
      <c r="BN5" s="9">
        <v>0.2</v>
      </c>
      <c r="BO5" s="9">
        <v>3.6307651045187415</v>
      </c>
      <c r="BQ5" s="15">
        <v>2020</v>
      </c>
    </row>
    <row r="6" spans="1:70" x14ac:dyDescent="0.2">
      <c r="A6">
        <v>2017</v>
      </c>
      <c r="B6">
        <v>1393.9</v>
      </c>
      <c r="D6" s="3">
        <v>2007.5</v>
      </c>
      <c r="E6" s="3">
        <v>1285.2999999999997</v>
      </c>
      <c r="G6" s="1">
        <v>2012</v>
      </c>
      <c r="H6" s="3">
        <v>1338.1666666666667</v>
      </c>
      <c r="J6" s="3"/>
      <c r="Z6" s="10">
        <v>0.2</v>
      </c>
      <c r="AA6" s="10">
        <v>3.44</v>
      </c>
      <c r="AC6">
        <v>2020</v>
      </c>
      <c r="AE6" s="3"/>
      <c r="AK6" s="34"/>
      <c r="AU6" s="14">
        <v>0.7</v>
      </c>
      <c r="AV6" s="9">
        <v>3.5820649804868081</v>
      </c>
      <c r="AX6">
        <v>2016.5</v>
      </c>
      <c r="BM6" s="9"/>
      <c r="BN6" s="9">
        <v>0.7</v>
      </c>
      <c r="BO6" s="9">
        <v>3.4303773430759903</v>
      </c>
      <c r="BQ6" s="15">
        <v>2018</v>
      </c>
      <c r="BR6" t="s">
        <v>1</v>
      </c>
    </row>
    <row r="7" spans="1:70" x14ac:dyDescent="0.2">
      <c r="A7">
        <v>2016</v>
      </c>
      <c r="B7">
        <v>1002.7</v>
      </c>
      <c r="D7" s="3">
        <v>2002.5</v>
      </c>
      <c r="E7" s="3">
        <v>1018.6600000000001</v>
      </c>
      <c r="G7" s="1">
        <v>2009</v>
      </c>
      <c r="H7" s="3">
        <v>1014.2333333333332</v>
      </c>
      <c r="J7" s="3"/>
      <c r="Z7" s="10">
        <v>0.7</v>
      </c>
      <c r="AA7" s="10">
        <v>3.44</v>
      </c>
      <c r="AC7">
        <f>AC6-(7/3)</f>
        <v>2017.6666666666667</v>
      </c>
      <c r="AE7" s="3"/>
      <c r="AK7" s="34"/>
      <c r="AU7" s="14">
        <v>1.2</v>
      </c>
      <c r="AV7" s="9">
        <v>3.551162741392917</v>
      </c>
      <c r="AX7">
        <v>2013</v>
      </c>
      <c r="AY7">
        <v>1</v>
      </c>
      <c r="BM7" s="9"/>
      <c r="BN7" s="9">
        <v>1.2</v>
      </c>
      <c r="BO7" s="9">
        <v>3.3847003497824533</v>
      </c>
      <c r="BQ7" s="15">
        <v>2013</v>
      </c>
      <c r="BR7">
        <v>1</v>
      </c>
    </row>
    <row r="8" spans="1:70" x14ac:dyDescent="0.2">
      <c r="A8">
        <v>2015</v>
      </c>
      <c r="B8">
        <v>1439.5</v>
      </c>
      <c r="D8" s="3">
        <v>1997.5</v>
      </c>
      <c r="E8" s="3">
        <v>1135.9000000000001</v>
      </c>
      <c r="G8" s="1">
        <v>2006</v>
      </c>
      <c r="H8" s="3">
        <v>1359.3</v>
      </c>
      <c r="J8" s="3"/>
      <c r="Z8" s="10">
        <v>1.2</v>
      </c>
      <c r="AA8" s="10">
        <v>3.42</v>
      </c>
      <c r="AC8">
        <f>AC7-(7/3)</f>
        <v>2015.3333333333335</v>
      </c>
      <c r="AE8" s="3"/>
      <c r="AK8" s="34"/>
      <c r="AU8" s="14">
        <v>1.7</v>
      </c>
      <c r="AV8" s="9">
        <v>3.5970117861963993</v>
      </c>
      <c r="AX8">
        <v>2008</v>
      </c>
      <c r="AY8" t="s">
        <v>2</v>
      </c>
      <c r="BM8" s="9"/>
      <c r="BN8" s="9">
        <v>1.7</v>
      </c>
      <c r="BO8" s="9">
        <v>3.3976504751056411</v>
      </c>
      <c r="BQ8" s="9">
        <v>2008</v>
      </c>
      <c r="BR8" t="s">
        <v>2</v>
      </c>
    </row>
    <row r="9" spans="1:70" x14ac:dyDescent="0.2">
      <c r="A9">
        <v>2014</v>
      </c>
      <c r="B9">
        <v>1081.5999999999999</v>
      </c>
      <c r="D9" s="3">
        <v>1992.5</v>
      </c>
      <c r="E9" s="3">
        <v>1292.08</v>
      </c>
      <c r="G9" s="1">
        <v>2003</v>
      </c>
      <c r="H9" s="3">
        <v>955.26666666666677</v>
      </c>
      <c r="J9" s="3"/>
      <c r="Z9" s="10">
        <v>1.7</v>
      </c>
      <c r="AA9" s="10">
        <v>3.4</v>
      </c>
      <c r="AC9">
        <v>2013</v>
      </c>
      <c r="AD9">
        <v>1</v>
      </c>
      <c r="AE9" s="3"/>
      <c r="AK9" s="34"/>
      <c r="AU9" s="14">
        <v>2.2000000000000002</v>
      </c>
      <c r="AV9" s="9">
        <v>3.5164188123061209</v>
      </c>
      <c r="AX9">
        <v>2007</v>
      </c>
      <c r="BM9" s="9"/>
      <c r="BN9" s="9">
        <v>2.2000000000000002</v>
      </c>
      <c r="BO9" s="9">
        <v>3.3518997431328743</v>
      </c>
      <c r="BQ9" s="9">
        <v>2005.5</v>
      </c>
    </row>
    <row r="10" spans="1:70" x14ac:dyDescent="0.2">
      <c r="A10">
        <v>2013</v>
      </c>
      <c r="B10">
        <v>1185.1000000000001</v>
      </c>
      <c r="D10" s="3">
        <v>1987.5</v>
      </c>
      <c r="E10" s="3">
        <v>1129.1999999999998</v>
      </c>
      <c r="G10" s="1">
        <v>2000</v>
      </c>
      <c r="H10" s="3">
        <v>1192.3000000000002</v>
      </c>
      <c r="J10" s="3"/>
      <c r="Z10" s="10">
        <v>2.2000000000000002</v>
      </c>
      <c r="AA10" s="10">
        <v>3.45</v>
      </c>
      <c r="AC10">
        <v>2008</v>
      </c>
      <c r="AD10" t="s">
        <v>2</v>
      </c>
      <c r="AE10" s="3"/>
      <c r="AK10" s="34"/>
      <c r="AU10" s="14">
        <v>2.7</v>
      </c>
      <c r="AV10" s="9">
        <v>3.517583863839556</v>
      </c>
      <c r="AX10">
        <v>2006</v>
      </c>
      <c r="BM10" s="9"/>
      <c r="BN10" s="9">
        <v>2.7</v>
      </c>
      <c r="BO10" s="9">
        <v>3.344318358531654</v>
      </c>
      <c r="BQ10" s="15">
        <v>2003</v>
      </c>
      <c r="BR10">
        <v>2</v>
      </c>
    </row>
    <row r="11" spans="1:70" x14ac:dyDescent="0.2">
      <c r="A11">
        <v>2012</v>
      </c>
      <c r="B11">
        <v>1208.1999999999998</v>
      </c>
      <c r="D11" s="3">
        <v>1982.5</v>
      </c>
      <c r="E11" s="3">
        <v>1129.56</v>
      </c>
      <c r="G11" s="1">
        <v>1997</v>
      </c>
      <c r="H11" s="3">
        <v>1071.9666666666667</v>
      </c>
      <c r="J11" s="3"/>
      <c r="Z11" s="10">
        <v>2.7</v>
      </c>
      <c r="AA11" s="10">
        <v>3.4</v>
      </c>
      <c r="AC11">
        <v>2003</v>
      </c>
      <c r="AD11">
        <v>2</v>
      </c>
      <c r="AE11" s="3"/>
      <c r="AK11" s="34"/>
      <c r="AU11" s="14">
        <v>3.2</v>
      </c>
      <c r="AV11" s="9">
        <v>3.497506982041199</v>
      </c>
      <c r="AX11">
        <v>2005</v>
      </c>
      <c r="BM11" s="9"/>
      <c r="BN11" s="9">
        <v>3.2</v>
      </c>
      <c r="BO11" s="9">
        <v>3.4638743909623839</v>
      </c>
      <c r="BQ11" s="15">
        <f>BQ10-(10/6)</f>
        <v>2001.3333333333333</v>
      </c>
    </row>
    <row r="12" spans="1:70" x14ac:dyDescent="0.2">
      <c r="A12">
        <v>2011</v>
      </c>
      <c r="B12">
        <v>1621.1999999999998</v>
      </c>
      <c r="D12" s="3">
        <v>1977.5</v>
      </c>
      <c r="E12" s="3">
        <v>1071.8</v>
      </c>
      <c r="G12" s="1">
        <v>1994</v>
      </c>
      <c r="H12" s="3">
        <v>1130.9666666666665</v>
      </c>
      <c r="J12" s="3"/>
      <c r="Z12" s="10">
        <v>3.2</v>
      </c>
      <c r="AA12" s="10">
        <v>3.51</v>
      </c>
      <c r="AC12">
        <v>1993</v>
      </c>
      <c r="AD12" t="s">
        <v>3</v>
      </c>
      <c r="AE12" s="3"/>
      <c r="AK12" s="34"/>
      <c r="AU12" s="14">
        <v>3.7</v>
      </c>
      <c r="AV12" s="9">
        <v>3.5175853699480562</v>
      </c>
      <c r="AX12">
        <v>2004</v>
      </c>
      <c r="BM12" s="9"/>
      <c r="BN12" s="9">
        <v>3.7</v>
      </c>
      <c r="BO12" s="9">
        <v>3.3997597765633949</v>
      </c>
      <c r="BQ12" s="15">
        <f t="shared" ref="BQ12:BQ15" si="0">BQ11-(10/6)</f>
        <v>1999.6666666666665</v>
      </c>
    </row>
    <row r="13" spans="1:70" x14ac:dyDescent="0.2">
      <c r="A13">
        <v>2010</v>
      </c>
      <c r="B13">
        <v>694.1</v>
      </c>
      <c r="D13" s="3">
        <v>1972.5</v>
      </c>
      <c r="E13" s="3">
        <v>1072.32</v>
      </c>
      <c r="G13" s="1">
        <v>1991</v>
      </c>
      <c r="H13" s="3">
        <v>1393.8999999999999</v>
      </c>
      <c r="J13" s="3"/>
      <c r="Z13" s="10">
        <v>3.7</v>
      </c>
      <c r="AA13" s="10">
        <v>3.43</v>
      </c>
      <c r="AC13">
        <v>1988</v>
      </c>
      <c r="AD13">
        <v>3</v>
      </c>
      <c r="AE13" s="3"/>
      <c r="AK13" s="34"/>
      <c r="AU13" s="14">
        <v>4.2</v>
      </c>
      <c r="AV13" s="9">
        <v>3.4835801018162464</v>
      </c>
      <c r="AX13">
        <v>2003</v>
      </c>
      <c r="AY13">
        <v>2</v>
      </c>
      <c r="BM13" s="9"/>
      <c r="BN13" s="9">
        <v>4.2</v>
      </c>
      <c r="BO13" s="9">
        <v>3.4135604453796802</v>
      </c>
      <c r="BQ13" s="15">
        <f t="shared" si="0"/>
        <v>1997.9999999999998</v>
      </c>
    </row>
    <row r="14" spans="1:70" x14ac:dyDescent="0.2">
      <c r="A14">
        <v>2009</v>
      </c>
      <c r="B14">
        <v>1129.7</v>
      </c>
      <c r="D14" s="3">
        <v>1967.5</v>
      </c>
      <c r="E14" s="3">
        <v>1010.78</v>
      </c>
      <c r="G14" s="1">
        <v>1988</v>
      </c>
      <c r="H14" s="3">
        <v>1198.6000000000001</v>
      </c>
      <c r="J14" s="3"/>
      <c r="Z14" s="10">
        <v>4.2</v>
      </c>
      <c r="AA14" s="10">
        <v>3.41</v>
      </c>
      <c r="AC14">
        <f>AC13-(25/3)</f>
        <v>1979.6666666666667</v>
      </c>
      <c r="AE14" s="3"/>
      <c r="AK14" s="34"/>
      <c r="AU14" s="14">
        <v>4.7</v>
      </c>
      <c r="AV14" s="9">
        <v>3.5088074633682282</v>
      </c>
      <c r="AX14">
        <f>AX13-(10/12)</f>
        <v>2002.1666666666667</v>
      </c>
      <c r="BM14" s="9"/>
      <c r="BN14" s="9">
        <v>4.7</v>
      </c>
      <c r="BO14" s="9">
        <v>3.4097807481082021</v>
      </c>
      <c r="BQ14" s="15">
        <f t="shared" si="0"/>
        <v>1996.333333333333</v>
      </c>
    </row>
    <row r="15" spans="1:70" x14ac:dyDescent="0.2">
      <c r="A15">
        <v>2008</v>
      </c>
      <c r="B15">
        <v>1218.8999999999999</v>
      </c>
      <c r="D15" s="3">
        <v>1962.5</v>
      </c>
      <c r="E15" s="3">
        <v>926.33999999999992</v>
      </c>
      <c r="G15" s="1">
        <v>1985</v>
      </c>
      <c r="H15" s="3">
        <v>998.5</v>
      </c>
      <c r="J15" s="3"/>
      <c r="Z15" s="10">
        <v>4.7</v>
      </c>
      <c r="AA15" s="10">
        <v>3.39</v>
      </c>
      <c r="AC15">
        <f>AC14-(25/3)</f>
        <v>1971.3333333333335</v>
      </c>
      <c r="AE15" s="3"/>
      <c r="AK15" s="34"/>
      <c r="AU15" s="14">
        <v>5.2</v>
      </c>
      <c r="AV15" s="9">
        <v>3.480185976763825</v>
      </c>
      <c r="AX15">
        <f t="shared" ref="AX15:AX24" si="1">AX14-(10/12)</f>
        <v>2001.3333333333335</v>
      </c>
      <c r="BM15" s="9"/>
      <c r="BN15" s="9">
        <v>5.2</v>
      </c>
      <c r="BO15" s="9">
        <v>3.4138502445374925</v>
      </c>
      <c r="BQ15" s="15">
        <f t="shared" si="0"/>
        <v>1994.6666666666663</v>
      </c>
    </row>
    <row r="16" spans="1:70" x14ac:dyDescent="0.2">
      <c r="A16">
        <v>2007</v>
      </c>
      <c r="B16">
        <v>1441.8999999999999</v>
      </c>
      <c r="D16" s="3">
        <v>1957.5</v>
      </c>
      <c r="E16" s="3">
        <v>955.12000000000012</v>
      </c>
      <c r="G16" s="1">
        <v>1982</v>
      </c>
      <c r="H16" s="3">
        <v>1225.0000000000002</v>
      </c>
      <c r="J16" s="3"/>
      <c r="Z16" s="10">
        <v>5.2</v>
      </c>
      <c r="AA16" s="10">
        <v>3.32</v>
      </c>
      <c r="AC16">
        <v>1963</v>
      </c>
      <c r="AD16">
        <v>4</v>
      </c>
      <c r="AE16" s="3"/>
      <c r="AK16" s="34"/>
      <c r="AU16" s="14">
        <v>5.7</v>
      </c>
      <c r="AV16" s="9">
        <v>3.5043663766296782</v>
      </c>
      <c r="AX16">
        <f t="shared" si="1"/>
        <v>2000.5000000000002</v>
      </c>
      <c r="BM16" s="9"/>
      <c r="BN16" s="9">
        <v>5.7</v>
      </c>
      <c r="BO16" s="9">
        <v>3.5376984042232222</v>
      </c>
      <c r="BQ16" s="15">
        <v>1993</v>
      </c>
      <c r="BR16" t="s">
        <v>3</v>
      </c>
    </row>
    <row r="17" spans="1:70" x14ac:dyDescent="0.2">
      <c r="A17">
        <v>2006</v>
      </c>
      <c r="B17">
        <v>1169.9000000000001</v>
      </c>
      <c r="D17" s="3">
        <v>1952.5</v>
      </c>
      <c r="E17" s="3">
        <v>1033.4199999999998</v>
      </c>
      <c r="G17" s="1">
        <v>1979</v>
      </c>
      <c r="H17" s="3">
        <v>1078.8333333333333</v>
      </c>
      <c r="J17" s="3"/>
      <c r="Z17" s="10">
        <v>5.7</v>
      </c>
      <c r="AA17" s="10">
        <v>3.37</v>
      </c>
      <c r="AC17">
        <v>1958</v>
      </c>
      <c r="AE17" s="3"/>
      <c r="AK17" s="34"/>
      <c r="AU17" s="14">
        <v>6.2</v>
      </c>
      <c r="AV17" s="9">
        <v>3.5000477252408828</v>
      </c>
      <c r="AX17">
        <f t="shared" si="1"/>
        <v>1999.666666666667</v>
      </c>
      <c r="BM17" s="9"/>
      <c r="BN17" s="9">
        <v>6.2</v>
      </c>
      <c r="BO17" s="9">
        <v>3.4823717914798324</v>
      </c>
      <c r="BQ17" s="15">
        <f>BQ16-(10/3)</f>
        <v>1989.6666666666667</v>
      </c>
    </row>
    <row r="18" spans="1:70" x14ac:dyDescent="0.2">
      <c r="A18">
        <v>2005</v>
      </c>
      <c r="B18">
        <v>1466.1000000000001</v>
      </c>
      <c r="D18" s="3">
        <v>1947.5</v>
      </c>
      <c r="E18" s="3">
        <v>1107.94</v>
      </c>
      <c r="G18" s="1">
        <v>1976</v>
      </c>
      <c r="H18" s="3">
        <v>1050</v>
      </c>
      <c r="J18" s="3"/>
      <c r="Z18" s="10">
        <v>6.2</v>
      </c>
      <c r="AA18" s="10">
        <v>3.39</v>
      </c>
      <c r="AC18">
        <v>1953</v>
      </c>
      <c r="AE18" s="3"/>
      <c r="AK18" s="34"/>
      <c r="AU18" s="14">
        <v>6.7</v>
      </c>
      <c r="AV18" s="9">
        <v>3.5356604455765748</v>
      </c>
      <c r="AX18">
        <f t="shared" si="1"/>
        <v>1998.8333333333337</v>
      </c>
      <c r="BM18" s="9"/>
      <c r="BN18" s="9">
        <v>6.7</v>
      </c>
      <c r="BO18" s="9">
        <v>3.4648269977654005</v>
      </c>
      <c r="BQ18" s="15">
        <f>BQ17-(10/3)</f>
        <v>1986.3333333333335</v>
      </c>
    </row>
    <row r="19" spans="1:70" x14ac:dyDescent="0.2">
      <c r="A19">
        <v>2004</v>
      </c>
      <c r="B19">
        <v>1181.5</v>
      </c>
      <c r="D19" s="3">
        <v>1942.5</v>
      </c>
      <c r="E19" s="3">
        <v>986.99999999999977</v>
      </c>
      <c r="G19" s="1">
        <v>1973</v>
      </c>
      <c r="H19" s="3">
        <v>1075.0666666666668</v>
      </c>
      <c r="J19" s="3"/>
      <c r="Z19" s="10">
        <v>6.7</v>
      </c>
      <c r="AA19" s="10">
        <v>3.45</v>
      </c>
      <c r="AC19">
        <v>1948</v>
      </c>
      <c r="AD19" t="s">
        <v>6</v>
      </c>
      <c r="AE19" s="3"/>
      <c r="AK19" s="34"/>
      <c r="AU19" s="14">
        <v>7.2</v>
      </c>
      <c r="AV19" s="9">
        <v>3.559706824834528</v>
      </c>
      <c r="AX19">
        <f t="shared" si="1"/>
        <v>1998.0000000000005</v>
      </c>
      <c r="BM19" s="9"/>
      <c r="BN19" s="9">
        <v>7.2</v>
      </c>
      <c r="BO19" s="9">
        <v>3.4817181739505658</v>
      </c>
      <c r="BQ19" s="15">
        <v>1983</v>
      </c>
      <c r="BR19" t="s">
        <v>4</v>
      </c>
    </row>
    <row r="20" spans="1:70" x14ac:dyDescent="0.2">
      <c r="A20">
        <v>2003</v>
      </c>
      <c r="B20">
        <v>898.3</v>
      </c>
      <c r="D20" s="3">
        <v>1937.5</v>
      </c>
      <c r="E20" s="3">
        <v>981.46</v>
      </c>
      <c r="G20" s="1">
        <v>1970</v>
      </c>
      <c r="H20" s="3">
        <v>1012.5</v>
      </c>
      <c r="J20" s="3"/>
      <c r="Z20" s="10">
        <v>7.2</v>
      </c>
      <c r="AA20" s="10">
        <v>3.34</v>
      </c>
      <c r="AC20">
        <v>1943</v>
      </c>
      <c r="AE20" s="3"/>
      <c r="AK20" s="34"/>
      <c r="AU20" s="14">
        <v>7.7</v>
      </c>
      <c r="AV20" s="9">
        <v>3.5388333395549658</v>
      </c>
      <c r="AX20">
        <f t="shared" si="1"/>
        <v>1997.1666666666672</v>
      </c>
      <c r="BM20" s="9"/>
      <c r="BN20" s="9">
        <v>7.7</v>
      </c>
      <c r="BO20" s="9">
        <v>3.4510510624003969</v>
      </c>
      <c r="BQ20" s="9">
        <f>BQ19-5</f>
        <v>1978</v>
      </c>
    </row>
    <row r="21" spans="1:70" x14ac:dyDescent="0.2">
      <c r="A21">
        <v>2002</v>
      </c>
      <c r="B21">
        <v>786</v>
      </c>
      <c r="D21" s="3">
        <v>1932.5</v>
      </c>
      <c r="E21" s="3">
        <v>939.6</v>
      </c>
      <c r="G21" s="1">
        <v>1967</v>
      </c>
      <c r="H21" s="3">
        <v>1112.2333333333333</v>
      </c>
      <c r="J21" s="3"/>
      <c r="Z21" s="10">
        <v>7.7</v>
      </c>
      <c r="AA21" s="10">
        <v>3.44</v>
      </c>
      <c r="AC21">
        <v>1938</v>
      </c>
      <c r="AD21" t="s">
        <v>7</v>
      </c>
      <c r="AE21" s="3"/>
      <c r="AK21" s="34"/>
      <c r="AU21" s="14">
        <v>8.1999999999999993</v>
      </c>
      <c r="AV21" s="9">
        <v>3.5999606086839826</v>
      </c>
      <c r="AX21">
        <f t="shared" si="1"/>
        <v>1996.3333333333339</v>
      </c>
      <c r="BM21" s="9"/>
      <c r="BN21" s="9">
        <v>8.1999999999999993</v>
      </c>
      <c r="BO21" s="9">
        <v>3.4320121608051744</v>
      </c>
      <c r="BQ21" s="9">
        <f t="shared" ref="BQ21:BQ22" si="2">BQ20-5</f>
        <v>1973</v>
      </c>
    </row>
    <row r="22" spans="1:70" x14ac:dyDescent="0.2">
      <c r="A22">
        <v>2001</v>
      </c>
      <c r="B22">
        <v>978</v>
      </c>
      <c r="D22" s="3">
        <v>1927.5</v>
      </c>
      <c r="E22" s="3">
        <v>1046.02</v>
      </c>
      <c r="G22" s="1">
        <v>1964</v>
      </c>
      <c r="H22" s="3">
        <v>940.79999999999984</v>
      </c>
      <c r="J22" s="3"/>
      <c r="Z22" s="10">
        <v>8.1999999999999993</v>
      </c>
      <c r="AA22" s="10">
        <v>3.41</v>
      </c>
      <c r="AC22">
        <f>AC21-(5/3)</f>
        <v>1936.3333333333333</v>
      </c>
      <c r="AE22" s="3"/>
      <c r="AK22" s="34"/>
      <c r="AU22" s="14">
        <v>8.6999999999999993</v>
      </c>
      <c r="AV22" s="9">
        <v>3.5792772657834484</v>
      </c>
      <c r="AX22">
        <f t="shared" si="1"/>
        <v>1995.5000000000007</v>
      </c>
      <c r="BM22" s="9"/>
      <c r="BN22" s="9">
        <v>8.6999999999999993</v>
      </c>
      <c r="BO22" s="9">
        <v>3.4738097156876195</v>
      </c>
      <c r="BQ22" s="9">
        <f t="shared" si="2"/>
        <v>1968</v>
      </c>
    </row>
    <row r="23" spans="1:70" x14ac:dyDescent="0.2">
      <c r="A23">
        <v>2000</v>
      </c>
      <c r="B23">
        <v>1249.5000000000002</v>
      </c>
      <c r="D23" s="3">
        <v>1922.5</v>
      </c>
      <c r="E23" s="3">
        <v>1169.6400000000001</v>
      </c>
      <c r="G23" s="1">
        <v>1961</v>
      </c>
      <c r="H23" s="3">
        <v>875.13333333333333</v>
      </c>
      <c r="J23" s="3"/>
      <c r="Z23" s="10">
        <v>8.6999999999999993</v>
      </c>
      <c r="AA23" s="10">
        <v>3.42</v>
      </c>
      <c r="AC23">
        <f>AC22-(5/3)</f>
        <v>1934.6666666666665</v>
      </c>
      <c r="AE23" s="3"/>
      <c r="AK23" s="34"/>
      <c r="AU23" s="14">
        <v>9.1999999999999993</v>
      </c>
      <c r="AV23" s="9">
        <v>3.5915746397019448</v>
      </c>
      <c r="AX23">
        <f t="shared" si="1"/>
        <v>1994.6666666666674</v>
      </c>
      <c r="BM23" s="9"/>
      <c r="BN23" s="9">
        <v>9.1999999999999993</v>
      </c>
      <c r="BO23" s="9">
        <v>3.3937281737778791</v>
      </c>
      <c r="BQ23" s="9">
        <v>1963</v>
      </c>
      <c r="BR23">
        <v>3</v>
      </c>
    </row>
    <row r="24" spans="1:70" x14ac:dyDescent="0.2">
      <c r="A24">
        <v>1999</v>
      </c>
      <c r="B24">
        <v>1349.4</v>
      </c>
      <c r="D24" s="3">
        <v>1917.5</v>
      </c>
      <c r="E24" s="3">
        <v>961.24</v>
      </c>
      <c r="G24" s="1">
        <v>1958</v>
      </c>
      <c r="H24" s="3">
        <v>932.86666666666679</v>
      </c>
      <c r="J24" s="3"/>
      <c r="Z24" s="10">
        <v>9.1999999999999993</v>
      </c>
      <c r="AA24" s="10">
        <v>3.41</v>
      </c>
      <c r="AC24">
        <v>1933</v>
      </c>
      <c r="AD24">
        <v>5</v>
      </c>
      <c r="AE24" s="3"/>
      <c r="AK24" s="34"/>
      <c r="AU24" s="14">
        <v>9.6999999999999993</v>
      </c>
      <c r="AV24" s="9">
        <v>3.5774817075793939</v>
      </c>
      <c r="AX24">
        <f t="shared" si="1"/>
        <v>1993.8333333333342</v>
      </c>
      <c r="BM24" s="9"/>
      <c r="BN24" s="9">
        <v>9.6999999999999993</v>
      </c>
      <c r="BO24" s="9">
        <v>3.4957505697902334</v>
      </c>
      <c r="BQ24" s="9">
        <v>1948</v>
      </c>
      <c r="BR24" t="s">
        <v>6</v>
      </c>
    </row>
    <row r="25" spans="1:70" x14ac:dyDescent="0.2">
      <c r="A25">
        <v>1998</v>
      </c>
      <c r="B25">
        <v>1269.0000000000002</v>
      </c>
      <c r="D25" s="3">
        <v>1912.5</v>
      </c>
      <c r="E25" s="3">
        <v>958.14</v>
      </c>
      <c r="G25" s="1">
        <v>1955</v>
      </c>
      <c r="H25" s="3">
        <v>994.26666666666677</v>
      </c>
      <c r="J25" s="3"/>
      <c r="Z25" s="10">
        <v>9.6999999999999993</v>
      </c>
      <c r="AA25" s="10">
        <v>3.54</v>
      </c>
      <c r="AC25">
        <v>1923</v>
      </c>
      <c r="AD25" t="s">
        <v>8</v>
      </c>
      <c r="AE25" s="3"/>
      <c r="AK25" s="34"/>
      <c r="AU25" s="14">
        <v>10.199999999999999</v>
      </c>
      <c r="AV25" s="9">
        <v>3.633072593225549</v>
      </c>
      <c r="AX25">
        <v>1993</v>
      </c>
      <c r="AY25" t="s">
        <v>3</v>
      </c>
      <c r="BM25" s="9"/>
      <c r="BN25" s="9">
        <v>10.199999999999999</v>
      </c>
      <c r="BO25" s="9">
        <v>3.4338703481168493</v>
      </c>
      <c r="BQ25" s="9">
        <v>1933</v>
      </c>
      <c r="BR25">
        <v>4</v>
      </c>
    </row>
    <row r="26" spans="1:70" x14ac:dyDescent="0.2">
      <c r="A26">
        <v>1997</v>
      </c>
      <c r="B26">
        <v>1295.6999999999998</v>
      </c>
      <c r="D26" s="3">
        <v>1907.5</v>
      </c>
      <c r="E26" s="3">
        <v>1085.26</v>
      </c>
      <c r="G26" s="1">
        <v>1952</v>
      </c>
      <c r="H26" s="3">
        <v>1028.7333333333333</v>
      </c>
      <c r="J26" s="3"/>
      <c r="Z26" s="10">
        <v>10.199999999999999</v>
      </c>
      <c r="AA26" s="10">
        <v>3.36</v>
      </c>
      <c r="AC26">
        <v>1918</v>
      </c>
      <c r="AD26">
        <v>6</v>
      </c>
      <c r="AE26" s="3"/>
      <c r="AK26" s="34"/>
      <c r="AU26" s="14">
        <v>10.7</v>
      </c>
      <c r="AV26" s="9">
        <v>3.5156910799722896</v>
      </c>
      <c r="AX26">
        <v>1983</v>
      </c>
      <c r="BM26" s="9"/>
      <c r="BN26" s="9">
        <v>10.7</v>
      </c>
      <c r="BO26" s="9">
        <v>3.4765126430103046</v>
      </c>
      <c r="BQ26" s="9">
        <f>BQ25-2</f>
        <v>1931</v>
      </c>
    </row>
    <row r="27" spans="1:70" x14ac:dyDescent="0.2">
      <c r="A27">
        <v>1996</v>
      </c>
      <c r="B27">
        <v>651.20000000000005</v>
      </c>
      <c r="D27" s="3">
        <v>1902.5</v>
      </c>
      <c r="E27" s="3">
        <v>953.43999999999994</v>
      </c>
      <c r="G27" s="1">
        <v>1949</v>
      </c>
      <c r="H27" s="3">
        <v>1158.1666666666665</v>
      </c>
      <c r="J27" s="3"/>
      <c r="Z27" s="10">
        <v>10.7</v>
      </c>
      <c r="AA27" s="10">
        <v>3.4</v>
      </c>
      <c r="AC27">
        <v>1913</v>
      </c>
      <c r="AE27" s="3"/>
      <c r="AK27" s="34"/>
      <c r="AU27" s="14">
        <v>11.2</v>
      </c>
      <c r="AV27" s="9">
        <v>3.5478303305380079</v>
      </c>
      <c r="AX27">
        <v>1973</v>
      </c>
      <c r="AY27" t="s">
        <v>5</v>
      </c>
      <c r="BM27" s="9"/>
      <c r="BN27" s="9">
        <v>11.2</v>
      </c>
      <c r="BO27" s="9">
        <v>3.5221542326833797</v>
      </c>
      <c r="BQ27" s="9">
        <f t="shared" ref="BQ27:BQ29" si="3">BQ26-2</f>
        <v>1929</v>
      </c>
    </row>
    <row r="28" spans="1:70" x14ac:dyDescent="0.2">
      <c r="A28">
        <v>1995</v>
      </c>
      <c r="B28">
        <v>1114.2</v>
      </c>
      <c r="E28" s="2"/>
      <c r="F28" s="2"/>
      <c r="G28" s="1">
        <v>1946</v>
      </c>
      <c r="H28" s="3">
        <v>1046.7666666666667</v>
      </c>
      <c r="J28" s="3"/>
      <c r="Z28" s="10">
        <v>11.2</v>
      </c>
      <c r="AA28" s="10">
        <v>3.46</v>
      </c>
      <c r="AC28">
        <v>1908</v>
      </c>
      <c r="AD28" t="s">
        <v>9</v>
      </c>
      <c r="AE28" s="3"/>
      <c r="AK28" s="34"/>
      <c r="AU28" s="14">
        <v>11.7</v>
      </c>
      <c r="AV28" s="9">
        <v>3.5124463258392389</v>
      </c>
      <c r="AX28">
        <v>1968</v>
      </c>
      <c r="BM28" s="9"/>
      <c r="BN28" s="9">
        <v>11.7</v>
      </c>
      <c r="BO28" s="9">
        <v>3.5294643174092202</v>
      </c>
      <c r="BQ28" s="9">
        <f t="shared" si="3"/>
        <v>1927</v>
      </c>
    </row>
    <row r="29" spans="1:70" x14ac:dyDescent="0.2">
      <c r="A29">
        <v>1994</v>
      </c>
      <c r="B29">
        <v>1249.9000000000001</v>
      </c>
      <c r="E29" s="2"/>
      <c r="F29" s="5"/>
      <c r="G29" s="1">
        <v>1943</v>
      </c>
      <c r="H29" s="3">
        <v>1120.9666666666665</v>
      </c>
      <c r="J29" s="3"/>
      <c r="Z29" s="10">
        <v>11.7</v>
      </c>
      <c r="AA29" s="10">
        <v>3.4</v>
      </c>
      <c r="AC29" s="9">
        <f>AC28-(97/22)</f>
        <v>1903.590909090909</v>
      </c>
      <c r="AE29" s="3"/>
      <c r="AK29" s="34"/>
      <c r="AU29" s="14">
        <v>12.2</v>
      </c>
      <c r="AV29" s="9">
        <v>3.5142592933701904</v>
      </c>
      <c r="AX29">
        <v>1963</v>
      </c>
      <c r="AY29">
        <v>3</v>
      </c>
      <c r="BM29" s="9"/>
      <c r="BN29" s="9">
        <v>12.2</v>
      </c>
      <c r="BO29" s="9">
        <v>3.5477410237721649</v>
      </c>
      <c r="BQ29" s="9">
        <f t="shared" si="3"/>
        <v>1925</v>
      </c>
    </row>
    <row r="30" spans="1:70" x14ac:dyDescent="0.2">
      <c r="A30">
        <v>1993</v>
      </c>
      <c r="B30">
        <v>1028.8</v>
      </c>
      <c r="E30" s="2"/>
      <c r="F30" s="5"/>
      <c r="G30" s="1">
        <v>1940</v>
      </c>
      <c r="H30" s="3">
        <v>808.20000000000016</v>
      </c>
      <c r="J30" s="3"/>
      <c r="Z30" s="10">
        <v>12.2</v>
      </c>
      <c r="AA30" s="10">
        <v>3.32</v>
      </c>
      <c r="AC30" s="9">
        <f t="shared" ref="AC30:AC49" si="4">AC29-(97/22)</f>
        <v>1899.181818181818</v>
      </c>
      <c r="AU30" s="14">
        <v>12.7</v>
      </c>
      <c r="AV30" s="9">
        <v>3.5773233881617665</v>
      </c>
      <c r="AX30">
        <v>1956</v>
      </c>
      <c r="BM30" s="9"/>
      <c r="BN30" s="9">
        <v>12.7</v>
      </c>
      <c r="BO30" s="9">
        <v>3.6117569938667629</v>
      </c>
      <c r="BQ30" s="9">
        <v>1923</v>
      </c>
      <c r="BR30" t="s">
        <v>8</v>
      </c>
    </row>
    <row r="31" spans="1:70" x14ac:dyDescent="0.2">
      <c r="A31">
        <v>1992</v>
      </c>
      <c r="B31">
        <v>1368.6000000000001</v>
      </c>
      <c r="E31" s="2"/>
      <c r="F31" s="2"/>
      <c r="G31" s="1">
        <v>1937</v>
      </c>
      <c r="H31" s="3">
        <v>1036.3</v>
      </c>
      <c r="J31" s="3"/>
      <c r="Z31" s="10">
        <v>12.7</v>
      </c>
      <c r="AA31" s="10">
        <v>3.35</v>
      </c>
      <c r="AC31" s="9">
        <f t="shared" si="4"/>
        <v>1894.772727272727</v>
      </c>
      <c r="AU31" s="14">
        <v>13.2</v>
      </c>
      <c r="AV31" s="9">
        <v>3.5825436366035666</v>
      </c>
      <c r="AX31">
        <v>1948</v>
      </c>
      <c r="AY31" t="s">
        <v>6</v>
      </c>
      <c r="BM31" s="9"/>
      <c r="BN31" s="9">
        <v>13.2</v>
      </c>
      <c r="BO31" s="9">
        <v>3.6019932964763179</v>
      </c>
      <c r="BQ31" s="15">
        <f>BQ30-(15/6)</f>
        <v>1920.5</v>
      </c>
    </row>
    <row r="32" spans="1:70" x14ac:dyDescent="0.2">
      <c r="A32">
        <v>1991</v>
      </c>
      <c r="B32">
        <v>1020.9</v>
      </c>
      <c r="E32" s="2"/>
      <c r="F32" s="2"/>
      <c r="G32" s="1">
        <v>1934</v>
      </c>
      <c r="H32" s="3">
        <v>969.19999999999993</v>
      </c>
      <c r="J32" s="3"/>
      <c r="Z32" s="10">
        <v>13.2</v>
      </c>
      <c r="AA32" s="10">
        <v>3.37</v>
      </c>
      <c r="AC32" s="9">
        <f t="shared" si="4"/>
        <v>1890.363636363636</v>
      </c>
      <c r="AU32" s="14">
        <v>13.7</v>
      </c>
      <c r="AV32" s="9">
        <v>3.5491749322954234</v>
      </c>
      <c r="AX32">
        <f>AX31-5</f>
        <v>1943</v>
      </c>
      <c r="BM32" s="9"/>
      <c r="BN32" s="9">
        <v>13.7</v>
      </c>
      <c r="BO32" s="9">
        <v>3.5186858773333847</v>
      </c>
      <c r="BQ32" s="15">
        <f t="shared" ref="BQ32:BQ35" si="5">BQ31-(15/6)</f>
        <v>1918</v>
      </c>
    </row>
    <row r="33" spans="1:72" x14ac:dyDescent="0.2">
      <c r="A33">
        <v>1990</v>
      </c>
      <c r="B33">
        <v>1792.1999999999996</v>
      </c>
      <c r="E33" s="2"/>
      <c r="F33" s="2"/>
      <c r="G33" s="1">
        <v>1931</v>
      </c>
      <c r="H33" s="3">
        <v>912.09999999999991</v>
      </c>
      <c r="J33" s="3"/>
      <c r="Z33" s="10">
        <v>13.7</v>
      </c>
      <c r="AA33" s="10">
        <v>3.42</v>
      </c>
      <c r="AC33" s="9">
        <f t="shared" si="4"/>
        <v>1885.954545454545</v>
      </c>
      <c r="AU33" s="14">
        <v>14.2</v>
      </c>
      <c r="AV33" s="9">
        <v>3.5599776946142354</v>
      </c>
      <c r="AX33">
        <v>1938</v>
      </c>
      <c r="AY33" t="s">
        <v>7</v>
      </c>
      <c r="BM33" s="9"/>
      <c r="BN33" s="9">
        <v>14.2</v>
      </c>
      <c r="BO33" s="9">
        <v>3.442553237972759</v>
      </c>
      <c r="BQ33" s="15">
        <f t="shared" si="5"/>
        <v>1915.5</v>
      </c>
    </row>
    <row r="34" spans="1:72" x14ac:dyDescent="0.2">
      <c r="A34">
        <v>1989</v>
      </c>
      <c r="B34">
        <v>1558.3999999999999</v>
      </c>
      <c r="E34" s="2"/>
      <c r="F34" s="2"/>
      <c r="G34" s="1">
        <v>1928</v>
      </c>
      <c r="H34" s="3">
        <v>990.1</v>
      </c>
      <c r="J34" s="3"/>
      <c r="Z34" s="10">
        <v>14.2</v>
      </c>
      <c r="AA34" s="10">
        <v>3.35</v>
      </c>
      <c r="AC34" s="9">
        <f t="shared" si="4"/>
        <v>1881.545454545454</v>
      </c>
      <c r="AU34" s="14">
        <v>14.7</v>
      </c>
      <c r="AV34" s="9">
        <v>3.5553808546185031</v>
      </c>
      <c r="AX34">
        <v>1935.2</v>
      </c>
      <c r="BM34" s="9"/>
      <c r="BN34" s="9">
        <v>14.7</v>
      </c>
      <c r="BO34" s="9">
        <v>3.4549272903848651</v>
      </c>
      <c r="BQ34" s="15">
        <f t="shared" si="5"/>
        <v>1913</v>
      </c>
    </row>
    <row r="35" spans="1:72" x14ac:dyDescent="0.2">
      <c r="A35">
        <v>1988</v>
      </c>
      <c r="B35">
        <v>1157.8</v>
      </c>
      <c r="E35" s="2"/>
      <c r="F35" s="2"/>
      <c r="G35" s="1">
        <v>1925</v>
      </c>
      <c r="H35" s="3">
        <v>1068.6333333333332</v>
      </c>
      <c r="J35" s="3"/>
      <c r="Z35" s="10">
        <v>14.7</v>
      </c>
      <c r="AA35" s="10">
        <v>3.33</v>
      </c>
      <c r="AC35" s="9">
        <f t="shared" si="4"/>
        <v>1877.1363636363631</v>
      </c>
      <c r="AU35" s="14">
        <v>15.2</v>
      </c>
      <c r="AV35" s="9">
        <v>3.4887421213866232</v>
      </c>
      <c r="AX35">
        <v>1933</v>
      </c>
      <c r="AY35">
        <v>4</v>
      </c>
      <c r="BM35" s="9"/>
      <c r="BN35" s="9">
        <v>15.2</v>
      </c>
      <c r="BO35" s="9">
        <v>3.4105560845523102</v>
      </c>
      <c r="BQ35" s="15">
        <f t="shared" si="5"/>
        <v>1910.5</v>
      </c>
    </row>
    <row r="36" spans="1:72" x14ac:dyDescent="0.2">
      <c r="A36">
        <v>1987</v>
      </c>
      <c r="B36">
        <v>879.6</v>
      </c>
      <c r="E36" s="2"/>
      <c r="F36" s="2"/>
      <c r="G36" s="1">
        <v>1922</v>
      </c>
      <c r="H36" s="3">
        <v>1211.5333333333333</v>
      </c>
      <c r="J36" s="3"/>
      <c r="Z36" s="10">
        <v>15.2</v>
      </c>
      <c r="AA36" s="10">
        <v>3.28</v>
      </c>
      <c r="AC36" s="9">
        <f t="shared" si="4"/>
        <v>1872.7272727272721</v>
      </c>
      <c r="AU36" s="14">
        <v>15.7</v>
      </c>
      <c r="AV36" s="9">
        <v>3.4973146774966777</v>
      </c>
      <c r="AX36">
        <v>1928</v>
      </c>
      <c r="BM36" s="9"/>
      <c r="BN36" s="9">
        <v>15.7</v>
      </c>
      <c r="BO36" s="9">
        <v>3.5037075324905005</v>
      </c>
      <c r="BQ36" s="6">
        <v>1908</v>
      </c>
      <c r="BR36" t="s">
        <v>9</v>
      </c>
    </row>
    <row r="37" spans="1:72" x14ac:dyDescent="0.2">
      <c r="A37">
        <v>1986</v>
      </c>
      <c r="B37">
        <v>1122.1000000000001</v>
      </c>
      <c r="E37" s="2"/>
      <c r="F37" s="2"/>
      <c r="G37" s="1">
        <v>1919</v>
      </c>
      <c r="H37" s="3">
        <v>1069.1000000000001</v>
      </c>
      <c r="J37" s="3"/>
      <c r="Z37" s="10">
        <v>15.7</v>
      </c>
      <c r="AA37" s="10">
        <v>3.38</v>
      </c>
      <c r="AC37" s="9">
        <f t="shared" si="4"/>
        <v>1868.3181818181811</v>
      </c>
      <c r="AU37" s="14">
        <v>16.2</v>
      </c>
      <c r="AV37" s="9">
        <v>3.5820077069250487</v>
      </c>
      <c r="AX37">
        <v>1923</v>
      </c>
      <c r="AY37" t="s">
        <v>8</v>
      </c>
      <c r="BM37" s="9"/>
      <c r="BN37" s="9">
        <v>16.2</v>
      </c>
      <c r="BO37" s="9">
        <v>3.4842033143641915</v>
      </c>
      <c r="BQ37" s="15">
        <f>BQ36-(97/26)</f>
        <v>1904.2692307692307</v>
      </c>
    </row>
    <row r="38" spans="1:72" x14ac:dyDescent="0.2">
      <c r="A38">
        <v>1985</v>
      </c>
      <c r="B38">
        <v>928.09999999999991</v>
      </c>
      <c r="E38" s="2"/>
      <c r="F38" s="2"/>
      <c r="G38" s="1">
        <v>1916</v>
      </c>
      <c r="H38" s="3">
        <v>955.46666666666658</v>
      </c>
      <c r="J38" s="3"/>
      <c r="Z38" s="10">
        <v>16.2</v>
      </c>
      <c r="AA38" s="10">
        <v>3.23</v>
      </c>
      <c r="AC38" s="9">
        <f t="shared" si="4"/>
        <v>1863.9090909090901</v>
      </c>
      <c r="AU38" s="14">
        <v>16.7</v>
      </c>
      <c r="AV38" s="9">
        <v>3.5417645761523859</v>
      </c>
      <c r="AX38">
        <f>AX37-5</f>
        <v>1918</v>
      </c>
      <c r="BM38" s="9"/>
      <c r="BN38" s="9">
        <v>16.7</v>
      </c>
      <c r="BO38" s="9">
        <v>3.3603737543070316</v>
      </c>
      <c r="BQ38" s="15">
        <f t="shared" ref="BQ38:BQ61" si="6">BQ37-(97/26)</f>
        <v>1900.5384615384614</v>
      </c>
    </row>
    <row r="39" spans="1:72" x14ac:dyDescent="0.2">
      <c r="A39">
        <v>1984</v>
      </c>
      <c r="B39">
        <v>945.3</v>
      </c>
      <c r="E39" s="2"/>
      <c r="F39" s="2"/>
      <c r="G39" s="1">
        <v>1913</v>
      </c>
      <c r="H39" s="3">
        <v>1002.3333333333334</v>
      </c>
      <c r="J39" s="3"/>
      <c r="Z39" s="10">
        <v>16.7</v>
      </c>
      <c r="AA39" s="10">
        <v>3.36</v>
      </c>
      <c r="AC39" s="9">
        <f t="shared" si="4"/>
        <v>1859.4999999999991</v>
      </c>
      <c r="AU39" s="14">
        <v>17.2</v>
      </c>
      <c r="AV39" s="9">
        <v>3.4818591860383039</v>
      </c>
      <c r="AX39">
        <f>AX38-5</f>
        <v>1913</v>
      </c>
      <c r="BM39" s="9"/>
      <c r="BN39" s="9">
        <v>17.2</v>
      </c>
      <c r="BO39" s="9">
        <v>3.4036571424945974</v>
      </c>
      <c r="BQ39" s="15">
        <f t="shared" si="6"/>
        <v>1896.8076923076922</v>
      </c>
      <c r="BS39" s="13"/>
      <c r="BT39" s="15"/>
    </row>
    <row r="40" spans="1:72" x14ac:dyDescent="0.2">
      <c r="A40">
        <v>1983</v>
      </c>
      <c r="B40">
        <v>1558.1000000000001</v>
      </c>
      <c r="E40" s="2"/>
      <c r="F40" s="2"/>
      <c r="G40" s="1">
        <v>1910</v>
      </c>
      <c r="H40" s="3">
        <v>959.16666666666663</v>
      </c>
      <c r="J40" s="3"/>
      <c r="Z40" s="10">
        <v>17.2</v>
      </c>
      <c r="AA40" s="10">
        <v>3.3</v>
      </c>
      <c r="AC40" s="9">
        <f t="shared" si="4"/>
        <v>1855.0909090909081</v>
      </c>
      <c r="AU40" s="14">
        <v>17.7</v>
      </c>
      <c r="AV40" s="9">
        <v>3.5276737788263288</v>
      </c>
      <c r="AX40">
        <v>1908</v>
      </c>
      <c r="AY40" t="s">
        <v>9</v>
      </c>
      <c r="BM40" s="9"/>
      <c r="BN40" s="9">
        <v>17.7</v>
      </c>
      <c r="BO40" s="9">
        <v>3.4207463963597804</v>
      </c>
      <c r="BQ40" s="15">
        <f t="shared" si="6"/>
        <v>1893.0769230769229</v>
      </c>
      <c r="BS40" s="9"/>
      <c r="BT40" s="15"/>
    </row>
    <row r="41" spans="1:72" x14ac:dyDescent="0.2">
      <c r="A41">
        <v>1982</v>
      </c>
      <c r="B41">
        <v>1056.2000000000003</v>
      </c>
      <c r="E41" s="2"/>
      <c r="F41" s="2"/>
      <c r="G41" s="1">
        <v>1907</v>
      </c>
      <c r="H41" s="3">
        <v>1047.3999999999999</v>
      </c>
      <c r="J41" s="3"/>
      <c r="Z41" s="10">
        <v>17.7</v>
      </c>
      <c r="AA41" s="10">
        <v>3.34</v>
      </c>
      <c r="AC41" s="9">
        <f t="shared" si="4"/>
        <v>1850.6818181818171</v>
      </c>
      <c r="AU41" s="14">
        <v>18.2</v>
      </c>
      <c r="AV41" s="9">
        <v>3.4653499688656488</v>
      </c>
      <c r="AX41">
        <v>1903</v>
      </c>
      <c r="AY41">
        <v>5</v>
      </c>
      <c r="BM41" s="9"/>
      <c r="BN41" s="9">
        <v>18.2</v>
      </c>
      <c r="BO41" s="9">
        <v>3.4397171280072718</v>
      </c>
      <c r="BQ41" s="15">
        <f t="shared" si="6"/>
        <v>1889.3461538461536</v>
      </c>
      <c r="BS41" s="9"/>
      <c r="BT41" s="15"/>
    </row>
    <row r="42" spans="1:72" x14ac:dyDescent="0.2">
      <c r="A42">
        <v>1981</v>
      </c>
      <c r="B42">
        <v>1060.7</v>
      </c>
      <c r="E42" s="2"/>
      <c r="F42" s="2"/>
      <c r="G42" s="1">
        <v>1904</v>
      </c>
      <c r="H42" s="3">
        <v>1077.1000000000001</v>
      </c>
      <c r="J42" s="3"/>
      <c r="Z42" s="10">
        <v>18.2</v>
      </c>
      <c r="AA42" s="10">
        <v>3.31</v>
      </c>
      <c r="AC42" s="9">
        <f t="shared" si="4"/>
        <v>1846.2727272727261</v>
      </c>
      <c r="AU42" s="14">
        <v>18.7</v>
      </c>
      <c r="AV42" s="9">
        <v>3.5103769584418187</v>
      </c>
      <c r="AX42" s="9">
        <f>AX41-(92/26)</f>
        <v>1899.4615384615386</v>
      </c>
      <c r="BM42" s="9"/>
      <c r="BN42" s="9">
        <v>18.7</v>
      </c>
      <c r="BO42" s="9">
        <v>3.4173060391279364</v>
      </c>
      <c r="BQ42" s="15">
        <f t="shared" si="6"/>
        <v>1885.6153846153843</v>
      </c>
      <c r="BS42" s="9"/>
      <c r="BT42" s="15"/>
    </row>
    <row r="43" spans="1:72" x14ac:dyDescent="0.2">
      <c r="A43">
        <v>1980</v>
      </c>
      <c r="B43">
        <v>1027.5</v>
      </c>
      <c r="E43" s="2"/>
      <c r="F43" s="2"/>
      <c r="G43" s="1">
        <v>1901</v>
      </c>
      <c r="H43" s="3">
        <v>908.73333333333346</v>
      </c>
      <c r="J43" s="3"/>
      <c r="Z43" s="10">
        <v>18.7</v>
      </c>
      <c r="AA43" s="10">
        <v>3.37</v>
      </c>
      <c r="AC43" s="9">
        <f t="shared" si="4"/>
        <v>1841.8636363636351</v>
      </c>
      <c r="AU43" s="14">
        <v>19.2</v>
      </c>
      <c r="AV43" s="9">
        <v>3.5184566288675079</v>
      </c>
      <c r="AX43" s="9">
        <f t="shared" ref="AX43:AX66" si="7">AX42-(92/26)</f>
        <v>1895.9230769230771</v>
      </c>
      <c r="BM43" s="9"/>
      <c r="BN43" s="9">
        <v>19.2</v>
      </c>
      <c r="BO43" s="9">
        <v>3.3488031056990115</v>
      </c>
      <c r="BQ43" s="15">
        <f t="shared" si="6"/>
        <v>1881.884615384615</v>
      </c>
      <c r="BS43" s="9"/>
      <c r="BT43" s="9"/>
    </row>
    <row r="44" spans="1:72" x14ac:dyDescent="0.2">
      <c r="A44">
        <v>1979</v>
      </c>
      <c r="B44">
        <v>1132.0000000000002</v>
      </c>
      <c r="Z44" s="10">
        <v>19.2</v>
      </c>
      <c r="AA44" s="10">
        <v>3.33</v>
      </c>
      <c r="AC44" s="9">
        <f t="shared" si="4"/>
        <v>1837.4545454545441</v>
      </c>
      <c r="AU44" s="14">
        <v>19.7</v>
      </c>
      <c r="AV44" s="9">
        <v>3.509530975214902</v>
      </c>
      <c r="AX44" s="9">
        <f t="shared" si="7"/>
        <v>1892.3846153846157</v>
      </c>
      <c r="BM44" s="9"/>
      <c r="BN44" s="9">
        <v>19.7</v>
      </c>
      <c r="BO44" s="9">
        <v>3.4086692280466813</v>
      </c>
      <c r="BQ44" s="15">
        <f t="shared" si="6"/>
        <v>1878.1538461538457</v>
      </c>
      <c r="BS44" s="9"/>
      <c r="BT44" s="9"/>
    </row>
    <row r="45" spans="1:72" x14ac:dyDescent="0.2">
      <c r="A45">
        <v>1978</v>
      </c>
      <c r="B45">
        <v>1077</v>
      </c>
      <c r="I45" s="6"/>
      <c r="Z45" s="10">
        <v>19.7</v>
      </c>
      <c r="AA45" s="10">
        <v>3.33</v>
      </c>
      <c r="AC45" s="9">
        <f t="shared" si="4"/>
        <v>1833.0454545454531</v>
      </c>
      <c r="AU45" s="14">
        <v>20.2</v>
      </c>
      <c r="AV45" s="9">
        <v>3.5390650227854272</v>
      </c>
      <c r="AX45" s="9">
        <f t="shared" si="7"/>
        <v>1888.8461538461543</v>
      </c>
      <c r="BM45" s="9"/>
      <c r="BN45" s="9">
        <v>20.2</v>
      </c>
      <c r="BO45" s="9">
        <v>3.4500752441256721</v>
      </c>
      <c r="BQ45" s="15">
        <f t="shared" si="6"/>
        <v>1874.4230769230765</v>
      </c>
      <c r="BS45" s="9"/>
      <c r="BT45" s="15"/>
    </row>
    <row r="46" spans="1:72" x14ac:dyDescent="0.2">
      <c r="A46">
        <v>1977</v>
      </c>
      <c r="B46">
        <v>820.89999999999986</v>
      </c>
      <c r="I46" s="6"/>
      <c r="Z46" s="10">
        <v>20.2</v>
      </c>
      <c r="AA46" s="10">
        <v>3.43</v>
      </c>
      <c r="AC46" s="9">
        <f t="shared" si="4"/>
        <v>1828.6363636363621</v>
      </c>
      <c r="AU46" s="14">
        <v>20.7</v>
      </c>
      <c r="AV46" s="9">
        <v>3.5831140224056797</v>
      </c>
      <c r="AX46" s="9">
        <f t="shared" si="7"/>
        <v>1885.3076923076928</v>
      </c>
      <c r="BM46" s="9"/>
      <c r="BN46" s="9">
        <v>20.7</v>
      </c>
      <c r="BO46" s="9">
        <v>3.3988208510921512</v>
      </c>
      <c r="BQ46" s="15">
        <f t="shared" si="6"/>
        <v>1870.6923076923072</v>
      </c>
      <c r="BS46" s="9"/>
      <c r="BT46" s="15"/>
    </row>
    <row r="47" spans="1:72" x14ac:dyDescent="0.2">
      <c r="A47">
        <v>1976</v>
      </c>
      <c r="B47">
        <v>940.1</v>
      </c>
      <c r="Z47" s="10">
        <v>20.7</v>
      </c>
      <c r="AA47" s="10">
        <v>3.39</v>
      </c>
      <c r="AC47" s="9">
        <f t="shared" si="4"/>
        <v>1824.2272727272712</v>
      </c>
      <c r="AU47" s="14">
        <v>21.2</v>
      </c>
      <c r="AV47" s="9">
        <v>3.5165448067317064</v>
      </c>
      <c r="AX47" s="9">
        <f t="shared" si="7"/>
        <v>1881.7692307692314</v>
      </c>
      <c r="BM47" s="9"/>
      <c r="BN47" s="9">
        <v>21.2</v>
      </c>
      <c r="BO47" s="9">
        <v>3.4477817471285022</v>
      </c>
      <c r="BQ47" s="15">
        <f t="shared" si="6"/>
        <v>1866.9615384615379</v>
      </c>
      <c r="BS47" s="9"/>
      <c r="BT47" s="15"/>
    </row>
    <row r="48" spans="1:72" x14ac:dyDescent="0.2">
      <c r="A48">
        <v>1975</v>
      </c>
      <c r="B48">
        <v>1389</v>
      </c>
      <c r="Z48" s="10">
        <v>21.2</v>
      </c>
      <c r="AA48" s="10">
        <v>3.39</v>
      </c>
      <c r="AC48" s="9">
        <f t="shared" si="4"/>
        <v>1819.8181818181802</v>
      </c>
      <c r="AU48" s="14">
        <v>21.7</v>
      </c>
      <c r="AV48" s="9">
        <v>3.5512128603785649</v>
      </c>
      <c r="AX48" s="9">
        <f t="shared" si="7"/>
        <v>1878.23076923077</v>
      </c>
      <c r="BM48" s="9"/>
      <c r="BN48" s="9">
        <v>21.7</v>
      </c>
      <c r="BO48" s="9">
        <v>3.3138938298398166</v>
      </c>
      <c r="BQ48" s="15">
        <f t="shared" si="6"/>
        <v>1863.2307692307686</v>
      </c>
      <c r="BS48" s="9"/>
      <c r="BT48" s="15"/>
    </row>
    <row r="49" spans="1:72" x14ac:dyDescent="0.2">
      <c r="A49">
        <v>1974</v>
      </c>
      <c r="B49">
        <v>984.30000000000007</v>
      </c>
      <c r="Z49" s="10">
        <v>21.7</v>
      </c>
      <c r="AA49" s="10">
        <v>3.32</v>
      </c>
      <c r="AC49" s="9">
        <f t="shared" si="4"/>
        <v>1815.4090909090892</v>
      </c>
      <c r="AU49" s="14">
        <v>22.2</v>
      </c>
      <c r="AV49" s="9">
        <v>3.5591027544148943</v>
      </c>
      <c r="AX49" s="9">
        <f t="shared" si="7"/>
        <v>1874.6923076923085</v>
      </c>
      <c r="BM49" s="9"/>
      <c r="BN49" s="9">
        <v>22.2</v>
      </c>
      <c r="BO49" s="9">
        <v>3.4145927911042206</v>
      </c>
      <c r="BQ49" s="15">
        <f t="shared" si="6"/>
        <v>1859.4999999999993</v>
      </c>
      <c r="BS49" s="9"/>
      <c r="BT49" s="15"/>
    </row>
    <row r="50" spans="1:72" x14ac:dyDescent="0.2">
      <c r="A50">
        <v>1973</v>
      </c>
      <c r="B50">
        <v>1372.2</v>
      </c>
      <c r="Z50" s="10">
        <v>22.2</v>
      </c>
      <c r="AA50" s="10">
        <v>3.27</v>
      </c>
      <c r="AC50" s="9">
        <v>1811</v>
      </c>
      <c r="AU50" s="14">
        <v>22.7</v>
      </c>
      <c r="AV50" s="9">
        <v>3.4499279771259559</v>
      </c>
      <c r="AX50" s="9">
        <f t="shared" si="7"/>
        <v>1871.1538461538471</v>
      </c>
      <c r="BM50" s="9"/>
      <c r="BN50" s="9">
        <v>22.7</v>
      </c>
      <c r="BO50" s="9">
        <v>3.4460363871599737</v>
      </c>
      <c r="BQ50" s="15">
        <f t="shared" si="6"/>
        <v>1855.76923076923</v>
      </c>
      <c r="BS50" s="9"/>
      <c r="BT50" s="15"/>
    </row>
    <row r="51" spans="1:72" x14ac:dyDescent="0.2">
      <c r="A51">
        <v>1972</v>
      </c>
      <c r="B51">
        <v>868.7</v>
      </c>
      <c r="Z51" s="10">
        <v>22.7</v>
      </c>
      <c r="AA51" s="10">
        <v>3.14</v>
      </c>
      <c r="AC51" s="9"/>
      <c r="AU51" s="14">
        <v>23.2</v>
      </c>
      <c r="AV51" s="9">
        <v>3.5401810638214655</v>
      </c>
      <c r="AX51" s="9">
        <f t="shared" si="7"/>
        <v>1867.6153846153857</v>
      </c>
      <c r="BM51" s="9"/>
      <c r="BN51" s="9">
        <v>23.2</v>
      </c>
      <c r="BO51" s="9">
        <v>3.3908442453386263</v>
      </c>
      <c r="BQ51" s="15">
        <f t="shared" si="6"/>
        <v>1852.0384615384608</v>
      </c>
      <c r="BS51" s="9"/>
      <c r="BT51" s="15"/>
    </row>
    <row r="52" spans="1:72" x14ac:dyDescent="0.2">
      <c r="A52">
        <v>1971</v>
      </c>
      <c r="B52">
        <v>1344.3999999999999</v>
      </c>
      <c r="Z52" s="10">
        <v>23.2</v>
      </c>
      <c r="AA52" s="10">
        <v>3.14</v>
      </c>
      <c r="AU52" s="14">
        <v>23.7</v>
      </c>
      <c r="AV52" s="9">
        <v>3.5821250641872218</v>
      </c>
      <c r="AX52" s="9">
        <f t="shared" si="7"/>
        <v>1864.0769230769242</v>
      </c>
      <c r="BM52" s="9"/>
      <c r="BN52" s="9">
        <v>23.7</v>
      </c>
      <c r="BO52" s="9">
        <v>3.3663420546748517</v>
      </c>
      <c r="BQ52" s="15">
        <f t="shared" si="6"/>
        <v>1848.3076923076915</v>
      </c>
      <c r="BS52" s="9"/>
      <c r="BT52" s="15"/>
    </row>
    <row r="53" spans="1:72" x14ac:dyDescent="0.2">
      <c r="A53">
        <v>1970</v>
      </c>
      <c r="B53">
        <v>792</v>
      </c>
      <c r="Z53" s="10">
        <v>23.7</v>
      </c>
      <c r="AA53" s="10">
        <v>3.14</v>
      </c>
      <c r="AU53" s="14">
        <v>24.2</v>
      </c>
      <c r="AV53" s="9">
        <v>3.4700765123557522</v>
      </c>
      <c r="AX53" s="9">
        <f t="shared" si="7"/>
        <v>1860.5384615384628</v>
      </c>
      <c r="BM53" s="9"/>
      <c r="BN53" s="9">
        <v>24.2</v>
      </c>
      <c r="BO53" s="9">
        <v>3.3360544515864192</v>
      </c>
      <c r="BQ53" s="15">
        <f t="shared" si="6"/>
        <v>1844.5769230769222</v>
      </c>
      <c r="BS53" s="9"/>
      <c r="BT53" s="15"/>
    </row>
    <row r="54" spans="1:72" x14ac:dyDescent="0.2">
      <c r="A54">
        <v>1969</v>
      </c>
      <c r="B54">
        <v>901.1</v>
      </c>
      <c r="Z54" s="10">
        <v>24.2</v>
      </c>
      <c r="AA54" s="10">
        <v>3.15</v>
      </c>
      <c r="AU54" s="14">
        <v>24.7</v>
      </c>
      <c r="AV54" s="9">
        <v>3.5416702477878501</v>
      </c>
      <c r="AX54" s="9">
        <f t="shared" si="7"/>
        <v>1857.0000000000014</v>
      </c>
      <c r="BM54" s="9"/>
      <c r="BN54" s="9">
        <v>24.7</v>
      </c>
      <c r="BO54" s="9">
        <v>3.4057285681231066</v>
      </c>
      <c r="BQ54" s="15">
        <f t="shared" si="6"/>
        <v>1840.8461538461529</v>
      </c>
      <c r="BS54" s="9"/>
      <c r="BT54" s="15"/>
    </row>
    <row r="55" spans="1:72" x14ac:dyDescent="0.2">
      <c r="A55">
        <v>1968</v>
      </c>
      <c r="B55">
        <v>836</v>
      </c>
      <c r="Z55" s="10">
        <v>24.7</v>
      </c>
      <c r="AA55" s="10">
        <v>3.14</v>
      </c>
      <c r="AU55" s="14">
        <v>25.2</v>
      </c>
      <c r="AV55" s="9">
        <v>3.4678243291915933</v>
      </c>
      <c r="AX55" s="9">
        <f t="shared" si="7"/>
        <v>1853.4615384615399</v>
      </c>
      <c r="BM55" s="9"/>
      <c r="BN55" s="9">
        <v>25.2</v>
      </c>
      <c r="BO55" s="9">
        <v>3.4589663531337607</v>
      </c>
      <c r="BQ55" s="15">
        <f t="shared" si="6"/>
        <v>1837.1153846153836</v>
      </c>
      <c r="BS55" s="9"/>
      <c r="BT55" s="9"/>
    </row>
    <row r="56" spans="1:72" x14ac:dyDescent="0.2">
      <c r="A56">
        <v>1967</v>
      </c>
      <c r="B56">
        <v>1577.6999999999998</v>
      </c>
      <c r="Z56" s="10">
        <v>25.2</v>
      </c>
      <c r="AA56" s="10">
        <v>3.19</v>
      </c>
      <c r="AU56" s="14">
        <v>25.7</v>
      </c>
      <c r="AV56" s="9">
        <v>3.5582592069166084</v>
      </c>
      <c r="AX56" s="9">
        <f t="shared" si="7"/>
        <v>1849.9230769230785</v>
      </c>
      <c r="BM56" s="9"/>
      <c r="BN56" s="9">
        <v>25.7</v>
      </c>
      <c r="BO56" s="9">
        <v>3.4770436322593286</v>
      </c>
      <c r="BQ56" s="15">
        <f t="shared" si="6"/>
        <v>1833.3846153846143</v>
      </c>
      <c r="BS56" s="9"/>
      <c r="BT56" s="9"/>
    </row>
    <row r="57" spans="1:72" x14ac:dyDescent="0.2">
      <c r="A57">
        <v>1966</v>
      </c>
      <c r="B57">
        <v>923</v>
      </c>
      <c r="Z57" s="10">
        <v>25.7</v>
      </c>
      <c r="AA57" s="10">
        <v>3.18</v>
      </c>
      <c r="AU57" s="14">
        <v>26.2</v>
      </c>
      <c r="AV57" s="9">
        <v>3.5094462070801287</v>
      </c>
      <c r="AX57" s="9">
        <f t="shared" si="7"/>
        <v>1846.3846153846171</v>
      </c>
      <c r="BM57" s="9"/>
      <c r="BN57" s="9">
        <v>26.2</v>
      </c>
      <c r="BO57" s="9">
        <v>3.4304314800735525</v>
      </c>
      <c r="BQ57" s="15">
        <f t="shared" si="6"/>
        <v>1829.6538461538451</v>
      </c>
      <c r="BS57" s="9"/>
      <c r="BT57" s="9"/>
    </row>
    <row r="58" spans="1:72" x14ac:dyDescent="0.2">
      <c r="A58">
        <v>1965</v>
      </c>
      <c r="B58">
        <v>816.09999999999991</v>
      </c>
      <c r="Z58" s="10">
        <v>26.2</v>
      </c>
      <c r="AA58" s="10">
        <v>3.18</v>
      </c>
      <c r="AU58" s="14">
        <v>26.7</v>
      </c>
      <c r="AV58" s="9">
        <v>3.4285391717882741</v>
      </c>
      <c r="AX58" s="9">
        <f t="shared" si="7"/>
        <v>1842.8461538461556</v>
      </c>
      <c r="BM58" s="9"/>
      <c r="BN58" s="9">
        <v>26.7</v>
      </c>
      <c r="BO58" s="9">
        <v>3.4308770787366143</v>
      </c>
      <c r="BQ58" s="15">
        <f t="shared" si="6"/>
        <v>1825.9230769230758</v>
      </c>
      <c r="BS58" s="9"/>
      <c r="BT58" s="9"/>
    </row>
    <row r="59" spans="1:72" x14ac:dyDescent="0.2">
      <c r="A59">
        <v>1964</v>
      </c>
      <c r="B59">
        <v>1217.3</v>
      </c>
      <c r="Z59" s="10">
        <v>26.7</v>
      </c>
      <c r="AA59" s="10">
        <v>3.11</v>
      </c>
      <c r="AU59" s="14">
        <v>27.2</v>
      </c>
      <c r="AV59" s="9">
        <v>3.4537355879967393</v>
      </c>
      <c r="AX59" s="9">
        <f t="shared" si="7"/>
        <v>1839.3076923076942</v>
      </c>
      <c r="BM59" s="9"/>
      <c r="BN59" s="9">
        <v>27.2</v>
      </c>
      <c r="BO59" s="9">
        <v>3.4473529901624667</v>
      </c>
      <c r="BQ59" s="15">
        <f t="shared" si="6"/>
        <v>1822.1923076923065</v>
      </c>
      <c r="BS59" s="9"/>
      <c r="BT59" s="9"/>
    </row>
    <row r="60" spans="1:72" x14ac:dyDescent="0.2">
      <c r="A60">
        <v>1963</v>
      </c>
      <c r="B60">
        <v>789</v>
      </c>
      <c r="Z60" s="10">
        <v>27.2</v>
      </c>
      <c r="AA60" s="10">
        <v>3.16</v>
      </c>
      <c r="AU60" s="14">
        <v>27.7</v>
      </c>
      <c r="AV60" s="9">
        <v>3.44305073612946</v>
      </c>
      <c r="AX60" s="9">
        <f t="shared" si="7"/>
        <v>1835.7692307692328</v>
      </c>
      <c r="BM60" s="9"/>
      <c r="BN60" s="9">
        <v>27.7</v>
      </c>
      <c r="BO60" s="9">
        <v>3.3492962014318963</v>
      </c>
      <c r="BQ60" s="15">
        <f t="shared" si="6"/>
        <v>1818.4615384615372</v>
      </c>
      <c r="BS60" s="9"/>
      <c r="BT60" s="9"/>
    </row>
    <row r="61" spans="1:72" x14ac:dyDescent="0.2">
      <c r="A61">
        <v>1962</v>
      </c>
      <c r="B61">
        <v>876.5</v>
      </c>
      <c r="Z61" s="10">
        <v>27.7</v>
      </c>
      <c r="AA61" s="10">
        <v>3.13</v>
      </c>
      <c r="AU61" s="14">
        <v>28.2</v>
      </c>
      <c r="AV61" s="9">
        <v>3.5583239962702229</v>
      </c>
      <c r="AX61" s="9">
        <f t="shared" si="7"/>
        <v>1832.2307692307713</v>
      </c>
      <c r="BM61" s="9"/>
      <c r="BN61" s="9">
        <v>28.2</v>
      </c>
      <c r="BO61" s="9">
        <v>3.4565888984989206</v>
      </c>
      <c r="BQ61" s="15">
        <f t="shared" si="6"/>
        <v>1814.7307692307679</v>
      </c>
      <c r="BS61" s="9"/>
      <c r="BT61" s="9"/>
    </row>
    <row r="62" spans="1:72" x14ac:dyDescent="0.2">
      <c r="A62">
        <v>1961</v>
      </c>
      <c r="B62">
        <v>1091.3</v>
      </c>
      <c r="Z62" s="10">
        <v>28.2</v>
      </c>
      <c r="AA62" s="10">
        <v>3.18</v>
      </c>
      <c r="AU62" s="14">
        <v>28.7</v>
      </c>
      <c r="AV62" s="9">
        <v>3.5395749776402128</v>
      </c>
      <c r="AX62" s="9">
        <f t="shared" si="7"/>
        <v>1828.6923076923099</v>
      </c>
      <c r="BM62" s="9"/>
      <c r="BN62" s="9">
        <v>28.7</v>
      </c>
      <c r="BO62" s="9">
        <v>3.3378393779953703</v>
      </c>
      <c r="BQ62" s="9">
        <v>1811</v>
      </c>
      <c r="BS62" s="9"/>
      <c r="BT62" s="9"/>
    </row>
    <row r="63" spans="1:72" x14ac:dyDescent="0.2">
      <c r="A63">
        <v>1960</v>
      </c>
      <c r="B63">
        <v>657.6</v>
      </c>
      <c r="Z63" s="10">
        <v>28.7</v>
      </c>
      <c r="AA63" s="10">
        <v>3.1</v>
      </c>
      <c r="AU63" s="14">
        <v>29.2</v>
      </c>
      <c r="AV63" s="9">
        <v>3.5774088139934777</v>
      </c>
      <c r="AX63" s="9">
        <f t="shared" si="7"/>
        <v>1825.1538461538485</v>
      </c>
      <c r="BM63" s="9"/>
      <c r="BN63" s="9">
        <v>29.2</v>
      </c>
      <c r="BO63" s="9">
        <v>3.3436390012850148</v>
      </c>
      <c r="BS63" s="9"/>
      <c r="BT63" s="9"/>
    </row>
    <row r="64" spans="1:72" x14ac:dyDescent="0.2">
      <c r="A64">
        <v>1959</v>
      </c>
      <c r="B64">
        <v>725.5</v>
      </c>
      <c r="Z64" s="10">
        <v>29.2</v>
      </c>
      <c r="AA64" s="10">
        <v>3.19</v>
      </c>
      <c r="AU64" s="14">
        <v>29.7</v>
      </c>
      <c r="AV64" s="9">
        <v>3.5736486258581244</v>
      </c>
      <c r="AX64" s="9">
        <f t="shared" si="7"/>
        <v>1821.615384615387</v>
      </c>
      <c r="BS64" s="9"/>
      <c r="BT64" s="9"/>
    </row>
    <row r="65" spans="1:72" x14ac:dyDescent="0.2">
      <c r="A65">
        <v>1958</v>
      </c>
      <c r="B65">
        <v>795.50000000000011</v>
      </c>
      <c r="Z65" s="10">
        <v>29.7</v>
      </c>
      <c r="AA65" s="10">
        <v>3.19</v>
      </c>
      <c r="AU65" s="14">
        <v>30.3</v>
      </c>
      <c r="AV65" s="9">
        <v>3.5675382633865835</v>
      </c>
      <c r="AX65" s="9">
        <f t="shared" si="7"/>
        <v>1818.0769230769256</v>
      </c>
      <c r="BS65" s="9"/>
      <c r="BT65" s="9"/>
    </row>
    <row r="66" spans="1:72" x14ac:dyDescent="0.2">
      <c r="A66">
        <v>1957</v>
      </c>
      <c r="B66">
        <v>1277.6000000000001</v>
      </c>
      <c r="Z66" s="10">
        <v>30.3</v>
      </c>
      <c r="AA66" s="10">
        <v>3.25</v>
      </c>
      <c r="AU66" s="14">
        <v>30.7</v>
      </c>
      <c r="AV66" s="9">
        <v>3.5255344988874078</v>
      </c>
      <c r="AX66" s="9">
        <f t="shared" si="7"/>
        <v>1814.5384615384642</v>
      </c>
      <c r="BS66" s="9"/>
      <c r="BT66" s="15"/>
    </row>
    <row r="67" spans="1:72" x14ac:dyDescent="0.2">
      <c r="A67">
        <v>1956</v>
      </c>
      <c r="B67">
        <v>1026.2</v>
      </c>
      <c r="Z67" s="10">
        <v>30.7</v>
      </c>
      <c r="AA67" s="10">
        <v>3.23</v>
      </c>
      <c r="AU67" s="14">
        <v>31.2</v>
      </c>
      <c r="AV67" s="9">
        <v>3.5451300652942974</v>
      </c>
      <c r="AX67">
        <v>1811</v>
      </c>
      <c r="BS67" s="9"/>
      <c r="BT67" s="15"/>
    </row>
    <row r="68" spans="1:72" x14ac:dyDescent="0.2">
      <c r="A68">
        <v>1955</v>
      </c>
      <c r="B68">
        <v>950.8</v>
      </c>
      <c r="Z68" s="10">
        <v>31.2</v>
      </c>
      <c r="AA68" s="10">
        <v>3.21</v>
      </c>
      <c r="BS68" s="9"/>
      <c r="BT68" s="15"/>
    </row>
    <row r="69" spans="1:72" x14ac:dyDescent="0.2">
      <c r="A69">
        <v>1954</v>
      </c>
      <c r="B69">
        <v>1005.8000000000001</v>
      </c>
      <c r="Z69" s="10">
        <v>31.7</v>
      </c>
      <c r="AA69" s="10">
        <v>3.12</v>
      </c>
      <c r="BS69" s="9"/>
      <c r="BT69" s="15"/>
    </row>
    <row r="70" spans="1:72" x14ac:dyDescent="0.2">
      <c r="A70">
        <v>1953</v>
      </c>
      <c r="B70">
        <v>1329.1</v>
      </c>
      <c r="Z70" s="10">
        <v>32.200000000000003</v>
      </c>
      <c r="AA70" s="10">
        <v>3.12</v>
      </c>
      <c r="BS70" s="9"/>
      <c r="BT70" s="15"/>
    </row>
    <row r="71" spans="1:72" x14ac:dyDescent="0.2">
      <c r="A71">
        <v>1952</v>
      </c>
      <c r="B71">
        <v>886.99999999999989</v>
      </c>
      <c r="Z71" s="10">
        <v>32.700000000000003</v>
      </c>
      <c r="AA71" s="10">
        <v>3.14</v>
      </c>
      <c r="BS71" s="9"/>
      <c r="BT71" s="6"/>
    </row>
    <row r="72" spans="1:72" x14ac:dyDescent="0.2">
      <c r="A72">
        <v>1951</v>
      </c>
      <c r="B72">
        <v>870.09999999999991</v>
      </c>
      <c r="Z72" s="10">
        <v>33.200000000000003</v>
      </c>
      <c r="AA72" s="10">
        <v>3.12</v>
      </c>
      <c r="BS72" s="9"/>
      <c r="BT72" s="15"/>
    </row>
    <row r="73" spans="1:72" x14ac:dyDescent="0.2">
      <c r="A73">
        <v>1950</v>
      </c>
      <c r="B73">
        <v>1075.0999999999999</v>
      </c>
      <c r="Z73" s="10">
        <v>33.700000000000003</v>
      </c>
      <c r="AA73" s="10">
        <v>3.22</v>
      </c>
      <c r="BS73" s="9"/>
      <c r="BT73" s="15"/>
    </row>
    <row r="74" spans="1:72" x14ac:dyDescent="0.2">
      <c r="A74">
        <v>1949</v>
      </c>
      <c r="B74">
        <v>1228.6999999999998</v>
      </c>
      <c r="BS74" s="9"/>
      <c r="BT74" s="15"/>
    </row>
    <row r="75" spans="1:72" x14ac:dyDescent="0.2">
      <c r="A75">
        <v>1948</v>
      </c>
      <c r="B75">
        <v>1170.6999999999998</v>
      </c>
      <c r="BS75" s="9"/>
      <c r="BT75" s="15"/>
    </row>
    <row r="76" spans="1:72" x14ac:dyDescent="0.2">
      <c r="A76">
        <v>1947</v>
      </c>
      <c r="B76">
        <v>971.39999999999986</v>
      </c>
      <c r="BS76" s="9"/>
      <c r="BT76" s="15"/>
    </row>
    <row r="77" spans="1:72" x14ac:dyDescent="0.2">
      <c r="A77">
        <v>1946</v>
      </c>
      <c r="B77">
        <v>1051.2</v>
      </c>
      <c r="BS77" s="9"/>
      <c r="BT77" s="15"/>
    </row>
    <row r="78" spans="1:72" x14ac:dyDescent="0.2">
      <c r="A78">
        <v>1945</v>
      </c>
      <c r="B78">
        <v>1117.7000000000003</v>
      </c>
      <c r="BS78" s="9"/>
      <c r="BT78" s="15"/>
    </row>
    <row r="79" spans="1:72" x14ac:dyDescent="0.2">
      <c r="A79">
        <v>1944</v>
      </c>
      <c r="B79">
        <v>1095.8999999999999</v>
      </c>
      <c r="BS79" s="9"/>
      <c r="BT79" s="15"/>
    </row>
    <row r="80" spans="1:72" x14ac:dyDescent="0.2">
      <c r="A80">
        <v>1943</v>
      </c>
      <c r="B80">
        <v>1318.0999999999997</v>
      </c>
      <c r="BS80" s="9"/>
      <c r="BT80" s="15"/>
    </row>
    <row r="81" spans="1:72" x14ac:dyDescent="0.2">
      <c r="A81">
        <v>1942</v>
      </c>
      <c r="B81">
        <v>948.89999999999986</v>
      </c>
      <c r="BS81" s="9"/>
      <c r="BT81" s="15"/>
    </row>
    <row r="82" spans="1:72" x14ac:dyDescent="0.2">
      <c r="A82">
        <v>1941</v>
      </c>
      <c r="B82">
        <v>722.2</v>
      </c>
      <c r="BS82" s="9"/>
      <c r="BT82" s="15"/>
    </row>
    <row r="83" spans="1:72" x14ac:dyDescent="0.2">
      <c r="A83">
        <v>1940</v>
      </c>
      <c r="B83">
        <v>849.89999999999986</v>
      </c>
      <c r="BS83" s="9"/>
      <c r="BT83" s="15"/>
    </row>
    <row r="84" spans="1:72" x14ac:dyDescent="0.2">
      <c r="A84">
        <v>1939</v>
      </c>
      <c r="B84">
        <v>852.50000000000011</v>
      </c>
      <c r="BS84" s="9"/>
      <c r="BT84" s="15"/>
    </row>
    <row r="85" spans="1:72" x14ac:dyDescent="0.2">
      <c r="A85">
        <v>1938</v>
      </c>
      <c r="B85">
        <v>1430.2</v>
      </c>
      <c r="BS85" s="9"/>
      <c r="BT85" s="15"/>
    </row>
    <row r="86" spans="1:72" x14ac:dyDescent="0.2">
      <c r="A86">
        <v>1937</v>
      </c>
      <c r="B86">
        <v>797.59999999999991</v>
      </c>
      <c r="BS86" s="9"/>
      <c r="BT86" s="15"/>
    </row>
    <row r="87" spans="1:72" x14ac:dyDescent="0.2">
      <c r="A87">
        <v>1936</v>
      </c>
      <c r="B87">
        <v>881.1</v>
      </c>
      <c r="BS87" s="9"/>
      <c r="BT87" s="15"/>
    </row>
    <row r="88" spans="1:72" x14ac:dyDescent="0.2">
      <c r="A88">
        <v>1935</v>
      </c>
      <c r="B88">
        <v>945.9</v>
      </c>
      <c r="BS88" s="9"/>
      <c r="BT88" s="15"/>
    </row>
    <row r="89" spans="1:72" x14ac:dyDescent="0.2">
      <c r="A89">
        <v>1934</v>
      </c>
      <c r="B89">
        <v>1185</v>
      </c>
      <c r="BS89" s="9"/>
      <c r="BT89" s="15"/>
    </row>
    <row r="90" spans="1:72" x14ac:dyDescent="0.2">
      <c r="A90">
        <v>1933</v>
      </c>
      <c r="B90">
        <v>776.69999999999993</v>
      </c>
      <c r="BS90" s="9"/>
      <c r="BT90" s="15"/>
    </row>
    <row r="91" spans="1:72" x14ac:dyDescent="0.2">
      <c r="A91">
        <v>1932</v>
      </c>
      <c r="B91">
        <v>1024.5999999999999</v>
      </c>
      <c r="BS91" s="9"/>
      <c r="BT91" s="15"/>
    </row>
    <row r="92" spans="1:72" x14ac:dyDescent="0.2">
      <c r="A92">
        <v>1931</v>
      </c>
      <c r="B92">
        <v>822.3</v>
      </c>
      <c r="BS92" s="9"/>
      <c r="BT92" s="15"/>
    </row>
    <row r="93" spans="1:72" x14ac:dyDescent="0.2">
      <c r="A93">
        <v>1930</v>
      </c>
      <c r="B93">
        <v>889.4</v>
      </c>
      <c r="BS93" s="9"/>
      <c r="BT93" s="15"/>
    </row>
    <row r="94" spans="1:72" x14ac:dyDescent="0.2">
      <c r="A94">
        <v>1929</v>
      </c>
      <c r="B94">
        <v>1112.0999999999999</v>
      </c>
      <c r="BS94" s="9"/>
      <c r="BT94" s="15"/>
    </row>
    <row r="95" spans="1:72" x14ac:dyDescent="0.2">
      <c r="A95">
        <v>1928</v>
      </c>
      <c r="B95">
        <v>993.20000000000016</v>
      </c>
      <c r="BS95" s="9"/>
      <c r="BT95" s="15"/>
    </row>
    <row r="96" spans="1:72" x14ac:dyDescent="0.2">
      <c r="A96">
        <v>1927</v>
      </c>
      <c r="B96">
        <v>865</v>
      </c>
      <c r="BS96" s="9"/>
      <c r="BT96" s="15"/>
    </row>
    <row r="97" spans="1:72" x14ac:dyDescent="0.2">
      <c r="A97">
        <v>1926</v>
      </c>
      <c r="B97">
        <v>986.8</v>
      </c>
      <c r="BS97" s="9"/>
      <c r="BT97" s="9"/>
    </row>
    <row r="98" spans="1:72" x14ac:dyDescent="0.2">
      <c r="A98">
        <v>1925</v>
      </c>
      <c r="B98">
        <v>1272.9999999999998</v>
      </c>
      <c r="BS98" s="9"/>
    </row>
    <row r="99" spans="1:72" x14ac:dyDescent="0.2">
      <c r="A99">
        <v>1924</v>
      </c>
      <c r="B99">
        <v>946.10000000000014</v>
      </c>
    </row>
    <row r="100" spans="1:72" x14ac:dyDescent="0.2">
      <c r="A100">
        <v>1923</v>
      </c>
      <c r="B100">
        <v>1120.4000000000001</v>
      </c>
    </row>
    <row r="101" spans="1:72" x14ac:dyDescent="0.2">
      <c r="A101">
        <v>1922</v>
      </c>
      <c r="B101">
        <v>943.4</v>
      </c>
    </row>
    <row r="102" spans="1:72" x14ac:dyDescent="0.2">
      <c r="A102">
        <v>1921</v>
      </c>
      <c r="B102">
        <v>1570.7999999999997</v>
      </c>
    </row>
    <row r="103" spans="1:72" x14ac:dyDescent="0.2">
      <c r="A103">
        <v>1920</v>
      </c>
      <c r="B103">
        <v>1267.5</v>
      </c>
    </row>
    <row r="104" spans="1:72" x14ac:dyDescent="0.2">
      <c r="A104">
        <v>1919</v>
      </c>
      <c r="B104">
        <v>918.69999999999993</v>
      </c>
    </row>
    <row r="105" spans="1:72" x14ac:dyDescent="0.2">
      <c r="A105">
        <v>1918</v>
      </c>
      <c r="B105">
        <v>1021.1</v>
      </c>
    </row>
    <row r="106" spans="1:72" x14ac:dyDescent="0.2">
      <c r="A106">
        <v>1917</v>
      </c>
      <c r="B106">
        <v>1203.0999999999997</v>
      </c>
    </row>
    <row r="107" spans="1:72" x14ac:dyDescent="0.2">
      <c r="A107">
        <v>1916</v>
      </c>
      <c r="B107">
        <v>965.80000000000007</v>
      </c>
    </row>
    <row r="108" spans="1:72" x14ac:dyDescent="0.2">
      <c r="A108">
        <v>1915</v>
      </c>
      <c r="B108">
        <v>697.50000000000011</v>
      </c>
    </row>
    <row r="109" spans="1:72" x14ac:dyDescent="0.2">
      <c r="A109">
        <v>1914</v>
      </c>
      <c r="B109">
        <v>1380.1000000000001</v>
      </c>
    </row>
    <row r="110" spans="1:72" x14ac:dyDescent="0.2">
      <c r="A110">
        <v>1913</v>
      </c>
      <c r="B110">
        <v>852.1</v>
      </c>
    </row>
    <row r="111" spans="1:72" x14ac:dyDescent="0.2">
      <c r="A111">
        <v>1912</v>
      </c>
      <c r="B111">
        <v>774.8</v>
      </c>
    </row>
    <row r="112" spans="1:72" x14ac:dyDescent="0.2">
      <c r="A112">
        <v>1911</v>
      </c>
      <c r="B112">
        <v>995.90000000000009</v>
      </c>
    </row>
    <row r="113" spans="1:2" x14ac:dyDescent="0.2">
      <c r="A113">
        <v>1910</v>
      </c>
      <c r="B113">
        <v>787.80000000000007</v>
      </c>
    </row>
    <row r="114" spans="1:2" x14ac:dyDescent="0.2">
      <c r="A114">
        <v>1909</v>
      </c>
      <c r="B114">
        <v>1093.8</v>
      </c>
    </row>
    <row r="115" spans="1:2" x14ac:dyDescent="0.2">
      <c r="A115">
        <v>1908</v>
      </c>
      <c r="B115">
        <v>1055.7</v>
      </c>
    </row>
    <row r="116" spans="1:2" x14ac:dyDescent="0.2">
      <c r="A116">
        <v>1907</v>
      </c>
      <c r="B116">
        <v>887.5</v>
      </c>
    </row>
    <row r="117" spans="1:2" x14ac:dyDescent="0.2">
      <c r="A117">
        <v>1906</v>
      </c>
      <c r="B117">
        <v>1199</v>
      </c>
    </row>
    <row r="118" spans="1:2" x14ac:dyDescent="0.2">
      <c r="A118">
        <v>1905</v>
      </c>
      <c r="B118">
        <v>1190.3000000000002</v>
      </c>
    </row>
    <row r="119" spans="1:2" x14ac:dyDescent="0.2">
      <c r="A119">
        <v>1904</v>
      </c>
      <c r="B119">
        <v>853.9</v>
      </c>
    </row>
    <row r="120" spans="1:2" x14ac:dyDescent="0.2">
      <c r="A120">
        <v>1903</v>
      </c>
      <c r="B120">
        <v>1187.0999999999999</v>
      </c>
    </row>
    <row r="121" spans="1:2" x14ac:dyDescent="0.2">
      <c r="A121">
        <v>1902</v>
      </c>
      <c r="B121">
        <v>939.9</v>
      </c>
    </row>
    <row r="122" spans="1:2" x14ac:dyDescent="0.2">
      <c r="A122">
        <v>1901</v>
      </c>
      <c r="B122">
        <v>814.2</v>
      </c>
    </row>
    <row r="123" spans="1:2" x14ac:dyDescent="0.2">
      <c r="A123">
        <v>1900</v>
      </c>
      <c r="B123">
        <v>972.10000000000014</v>
      </c>
    </row>
  </sheetData>
  <sortState xmlns:xlrd2="http://schemas.microsoft.com/office/spreadsheetml/2017/richdata2" ref="H4:J43">
    <sortCondition descending="1" ref="J4:J43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6499-2053-1849-88F4-4B8E5B38253A}">
  <dimension ref="A1:AO172"/>
  <sheetViews>
    <sheetView zoomScale="50" zoomScaleNormal="50" workbookViewId="0"/>
  </sheetViews>
  <sheetFormatPr baseColWidth="10" defaultRowHeight="16" x14ac:dyDescent="0.2"/>
  <cols>
    <col min="2" max="2" width="25.83203125" bestFit="1" customWidth="1"/>
    <col min="3" max="3" width="3.33203125" style="16" customWidth="1"/>
    <col min="4" max="4" width="5.5" bestFit="1" customWidth="1"/>
    <col min="5" max="5" width="5.1640625" bestFit="1" customWidth="1"/>
    <col min="6" max="6" width="4.83203125" bestFit="1" customWidth="1"/>
    <col min="7" max="7" width="4.6640625" bestFit="1" customWidth="1"/>
    <col min="8" max="8" width="5.33203125" bestFit="1" customWidth="1"/>
    <col min="9" max="9" width="5.6640625" bestFit="1" customWidth="1"/>
    <col min="10" max="10" width="4.83203125" bestFit="1" customWidth="1"/>
    <col min="11" max="11" width="5.6640625" bestFit="1" customWidth="1"/>
    <col min="12" max="12" width="5.1640625" bestFit="1" customWidth="1"/>
    <col min="13" max="13" width="5" bestFit="1" customWidth="1"/>
    <col min="14" max="14" width="5.5" bestFit="1" customWidth="1"/>
    <col min="15" max="15" width="6.5" bestFit="1" customWidth="1"/>
    <col min="16" max="16" width="5.6640625" bestFit="1" customWidth="1"/>
    <col min="17" max="17" width="5.83203125" bestFit="1" customWidth="1"/>
    <col min="18" max="18" width="5.5" bestFit="1" customWidth="1"/>
    <col min="19" max="19" width="5.83203125" bestFit="1" customWidth="1"/>
    <col min="20" max="20" width="5.6640625" bestFit="1" customWidth="1"/>
    <col min="21" max="21" width="5.83203125" bestFit="1" customWidth="1"/>
    <col min="22" max="22" width="5.6640625" bestFit="1" customWidth="1"/>
    <col min="23" max="23" width="5.5" bestFit="1" customWidth="1"/>
    <col min="24" max="24" width="5.83203125" bestFit="1" customWidth="1"/>
    <col min="25" max="25" width="5.33203125" bestFit="1" customWidth="1"/>
    <col min="26" max="26" width="4.83203125" bestFit="1" customWidth="1"/>
    <col min="27" max="27" width="5.33203125" bestFit="1" customWidth="1"/>
    <col min="28" max="28" width="6" bestFit="1" customWidth="1"/>
    <col min="29" max="29" width="5.6640625" bestFit="1" customWidth="1"/>
    <col min="30" max="30" width="5.5" bestFit="1" customWidth="1"/>
    <col min="31" max="31" width="5.83203125" bestFit="1" customWidth="1"/>
    <col min="32" max="33" width="5.5" bestFit="1" customWidth="1"/>
    <col min="34" max="34" width="5.83203125" bestFit="1" customWidth="1"/>
    <col min="35" max="35" width="5.83203125" customWidth="1"/>
    <col min="41" max="41" width="2.83203125" style="16" customWidth="1"/>
  </cols>
  <sheetData>
    <row r="1" spans="1:40" x14ac:dyDescent="0.2">
      <c r="A1" s="12" t="s">
        <v>45</v>
      </c>
      <c r="B1" s="4" t="s">
        <v>79</v>
      </c>
      <c r="C1" s="36"/>
      <c r="D1" s="12" t="s">
        <v>78</v>
      </c>
      <c r="E1" s="12" t="s">
        <v>77</v>
      </c>
      <c r="F1" s="12" t="s">
        <v>76</v>
      </c>
      <c r="G1" s="12" t="s">
        <v>75</v>
      </c>
      <c r="H1" s="12" t="s">
        <v>74</v>
      </c>
      <c r="I1" s="12" t="s">
        <v>73</v>
      </c>
      <c r="J1" s="12" t="s">
        <v>72</v>
      </c>
      <c r="K1" s="12" t="s">
        <v>71</v>
      </c>
      <c r="L1" s="12" t="s">
        <v>70</v>
      </c>
      <c r="M1" s="12" t="s">
        <v>69</v>
      </c>
      <c r="N1" s="12" t="s">
        <v>68</v>
      </c>
      <c r="O1" s="12" t="s">
        <v>67</v>
      </c>
      <c r="P1" s="12" t="s">
        <v>66</v>
      </c>
      <c r="Q1" s="12" t="s">
        <v>65</v>
      </c>
      <c r="R1" s="12" t="s">
        <v>64</v>
      </c>
      <c r="S1" s="12" t="s">
        <v>63</v>
      </c>
      <c r="T1" s="12" t="s">
        <v>62</v>
      </c>
      <c r="U1" s="12" t="s">
        <v>61</v>
      </c>
      <c r="V1" s="12" t="s">
        <v>60</v>
      </c>
      <c r="W1" s="12" t="s">
        <v>59</v>
      </c>
      <c r="X1" s="12" t="s">
        <v>58</v>
      </c>
      <c r="Y1" s="12" t="s">
        <v>57</v>
      </c>
      <c r="Z1" s="12" t="s">
        <v>56</v>
      </c>
      <c r="AA1" s="12" t="s">
        <v>55</v>
      </c>
      <c r="AB1" s="12" t="s">
        <v>54</v>
      </c>
      <c r="AC1" s="12" t="s">
        <v>53</v>
      </c>
      <c r="AD1" s="12" t="s">
        <v>52</v>
      </c>
      <c r="AE1" s="12" t="s">
        <v>51</v>
      </c>
      <c r="AF1" s="12" t="s">
        <v>50</v>
      </c>
      <c r="AG1" s="12" t="s">
        <v>49</v>
      </c>
      <c r="AH1" s="12" t="s">
        <v>48</v>
      </c>
      <c r="AI1" s="12"/>
      <c r="AJ1" s="4" t="s">
        <v>0</v>
      </c>
      <c r="AK1" s="12" t="s">
        <v>46</v>
      </c>
      <c r="AL1" s="4"/>
      <c r="AM1" s="37" t="s">
        <v>47</v>
      </c>
      <c r="AN1" s="4" t="s">
        <v>46</v>
      </c>
    </row>
    <row r="2" spans="1:40" x14ac:dyDescent="0.2">
      <c r="A2" s="9">
        <v>0.2</v>
      </c>
      <c r="B2">
        <v>2020</v>
      </c>
      <c r="D2" s="9">
        <v>0.34536036126590186</v>
      </c>
      <c r="E2" s="9">
        <v>0.21603670013913728</v>
      </c>
      <c r="F2" s="9">
        <v>0</v>
      </c>
      <c r="G2" s="9">
        <v>0.12616737997715272</v>
      </c>
      <c r="H2" s="9">
        <v>0.56945687525846811</v>
      </c>
      <c r="I2" s="9">
        <v>0.25733072154284764</v>
      </c>
      <c r="J2" s="9">
        <v>0.59706668173369071</v>
      </c>
      <c r="K2" s="9">
        <v>0.18930824605855617</v>
      </c>
      <c r="L2" s="9">
        <v>0.42447286706216847</v>
      </c>
      <c r="M2" s="9">
        <v>0.60676359701619464</v>
      </c>
      <c r="N2" s="9">
        <v>0.40103790994053135</v>
      </c>
      <c r="O2" s="9">
        <v>0.46734324407132399</v>
      </c>
      <c r="P2" s="9">
        <v>1</v>
      </c>
      <c r="Q2" s="9">
        <v>0.65371848913504704</v>
      </c>
      <c r="R2" s="9">
        <v>0.5800377283006265</v>
      </c>
      <c r="S2" s="9">
        <v>0.11416963737246022</v>
      </c>
      <c r="T2" s="9">
        <v>0.71899363191265264</v>
      </c>
      <c r="U2" s="9">
        <v>0.12589557982261906</v>
      </c>
      <c r="V2" s="9">
        <v>0.40431966321022983</v>
      </c>
      <c r="W2" s="9">
        <v>0.67284048059978419</v>
      </c>
      <c r="X2" s="9">
        <v>0.79924213104262232</v>
      </c>
      <c r="Y2" s="9">
        <v>0.48614901094227825</v>
      </c>
      <c r="Z2" s="9">
        <v>0.13521965962459115</v>
      </c>
      <c r="AA2" s="9">
        <v>0.58632070766128486</v>
      </c>
      <c r="AB2" s="9">
        <v>3.5102813202657008E-3</v>
      </c>
      <c r="AC2" s="9">
        <v>0.22283292074801767</v>
      </c>
      <c r="AD2" s="9">
        <v>0.181745481952755</v>
      </c>
      <c r="AE2" s="9">
        <v>0.41331968544595005</v>
      </c>
      <c r="AF2" s="9">
        <v>7.3134757646113602E-2</v>
      </c>
      <c r="AG2" s="9">
        <v>0</v>
      </c>
      <c r="AH2" s="9">
        <v>0.27433467884081064</v>
      </c>
      <c r="AI2" s="9"/>
      <c r="AJ2">
        <v>3.44</v>
      </c>
      <c r="AK2">
        <v>2020</v>
      </c>
      <c r="AM2" s="9">
        <v>14</v>
      </c>
    </row>
    <row r="3" spans="1:40" x14ac:dyDescent="0.2">
      <c r="A3" s="9">
        <v>0.7</v>
      </c>
      <c r="B3" s="9">
        <v>2017.6666666666667</v>
      </c>
      <c r="D3" s="9">
        <v>0.3954308948658406</v>
      </c>
      <c r="E3" s="9">
        <v>0.21793850988100139</v>
      </c>
      <c r="F3" s="9">
        <v>0.11419660711378514</v>
      </c>
      <c r="G3" s="9">
        <v>0.11707416726995254</v>
      </c>
      <c r="H3" s="9">
        <v>0.50801739356993747</v>
      </c>
      <c r="I3" s="9">
        <v>0.26073637661616</v>
      </c>
      <c r="J3" s="9">
        <v>0.6646567327469971</v>
      </c>
      <c r="K3" s="9">
        <v>0.20190345506069018</v>
      </c>
      <c r="L3" s="9">
        <v>0.42564777762252914</v>
      </c>
      <c r="M3" s="9">
        <v>0.60740703502224636</v>
      </c>
      <c r="N3" s="9">
        <v>0.38164452300564433</v>
      </c>
      <c r="O3" s="9">
        <v>0.45449413688396179</v>
      </c>
      <c r="P3" s="9">
        <v>1</v>
      </c>
      <c r="Q3" s="9">
        <v>0.51421529358339335</v>
      </c>
      <c r="R3" s="9">
        <v>0.31988467801474074</v>
      </c>
      <c r="S3" s="9">
        <v>9.3234613952089887E-2</v>
      </c>
      <c r="T3" s="9">
        <v>0.67008884130952207</v>
      </c>
      <c r="U3" s="9">
        <v>0.10580585568170646</v>
      </c>
      <c r="V3" s="9">
        <v>0.21183926884710877</v>
      </c>
      <c r="W3" s="9">
        <v>0.64704954892749345</v>
      </c>
      <c r="X3" s="9">
        <v>0.79742924845195273</v>
      </c>
      <c r="Y3" s="9">
        <v>0.51125128536759001</v>
      </c>
      <c r="Z3" s="9">
        <v>0.11374905303769769</v>
      </c>
      <c r="AA3" s="9">
        <v>0.47926382235234966</v>
      </c>
      <c r="AB3" s="9">
        <v>0.11738668472455671</v>
      </c>
      <c r="AC3" s="9">
        <v>0.36131697879625685</v>
      </c>
      <c r="AD3" s="9">
        <v>0.22073313879688153</v>
      </c>
      <c r="AE3" s="9">
        <v>0.34918670970008286</v>
      </c>
      <c r="AF3" s="9">
        <v>2.274857873744323E-2</v>
      </c>
      <c r="AG3" s="9">
        <v>1.2817224056815558E-2</v>
      </c>
      <c r="AH3" s="9">
        <v>0.27872129289100506</v>
      </c>
      <c r="AI3" s="9"/>
      <c r="AJ3">
        <v>3.44</v>
      </c>
      <c r="AK3" s="9">
        <v>2017.6666666666667</v>
      </c>
      <c r="AM3" s="9">
        <v>16</v>
      </c>
      <c r="AN3">
        <v>2020</v>
      </c>
    </row>
    <row r="4" spans="1:40" x14ac:dyDescent="0.2">
      <c r="A4" s="9">
        <v>1.2</v>
      </c>
      <c r="B4" s="9">
        <v>2015.3333333333335</v>
      </c>
      <c r="D4" s="9">
        <v>0.18281407103203626</v>
      </c>
      <c r="E4" s="9">
        <v>0.23449111030874734</v>
      </c>
      <c r="F4" s="9">
        <v>0</v>
      </c>
      <c r="G4" s="9">
        <v>0.11246560851093743</v>
      </c>
      <c r="H4" s="9">
        <v>0.48821189433330359</v>
      </c>
      <c r="I4" s="9">
        <v>0.27737099036933055</v>
      </c>
      <c r="J4" s="9">
        <v>0.67222466758377875</v>
      </c>
      <c r="K4" s="9">
        <v>0.19248834457191932</v>
      </c>
      <c r="L4" s="9">
        <v>0.42604261154868101</v>
      </c>
      <c r="M4" s="9">
        <v>0.55067910436147316</v>
      </c>
      <c r="N4" s="9">
        <v>0.34577545889871353</v>
      </c>
      <c r="O4" s="9">
        <v>0.45564925553076946</v>
      </c>
      <c r="P4" s="9">
        <v>1</v>
      </c>
      <c r="Q4" s="9">
        <v>0.49859186203732042</v>
      </c>
      <c r="R4" s="9">
        <v>0.29358573221465989</v>
      </c>
      <c r="S4" s="9">
        <v>0.10778018255627475</v>
      </c>
      <c r="T4" s="9">
        <v>0.69286026855054816</v>
      </c>
      <c r="U4" s="9">
        <v>0.22154631392648097</v>
      </c>
      <c r="V4" s="9">
        <v>0.4547843058724908</v>
      </c>
      <c r="W4" s="9">
        <v>0.61699576887712726</v>
      </c>
      <c r="X4" s="9">
        <v>0.79346060580811473</v>
      </c>
      <c r="Y4" s="9">
        <v>0.47795535628397207</v>
      </c>
      <c r="Z4" s="9">
        <v>0.18821350267958098</v>
      </c>
      <c r="AA4" s="9">
        <v>0.51939487675130647</v>
      </c>
      <c r="AB4" s="9">
        <v>0</v>
      </c>
      <c r="AC4" s="9">
        <v>0.32740357822888511</v>
      </c>
      <c r="AD4" s="9">
        <v>0.15829978704930636</v>
      </c>
      <c r="AE4" s="9">
        <v>0.22786182587752907</v>
      </c>
      <c r="AF4" s="9">
        <v>4.8657833370376283E-2</v>
      </c>
      <c r="AG4" s="9">
        <v>0</v>
      </c>
      <c r="AH4" s="9">
        <v>0.30200066836535888</v>
      </c>
      <c r="AI4" s="9"/>
      <c r="AJ4">
        <v>3.42</v>
      </c>
      <c r="AK4" s="9">
        <v>2015.3333333333335</v>
      </c>
      <c r="AM4" s="9">
        <v>17</v>
      </c>
      <c r="AN4" s="9">
        <v>2019.0680000000002</v>
      </c>
    </row>
    <row r="5" spans="1:40" x14ac:dyDescent="0.2">
      <c r="A5" s="9">
        <v>1.7</v>
      </c>
      <c r="B5">
        <v>2013</v>
      </c>
      <c r="D5" s="9">
        <v>0.27858746574000348</v>
      </c>
      <c r="E5" s="9">
        <v>0.26868544349334877</v>
      </c>
      <c r="F5" s="9">
        <v>7.2369905279834515E-2</v>
      </c>
      <c r="G5" s="9">
        <v>7.3414580861597287E-2</v>
      </c>
      <c r="H5" s="9">
        <v>0.47343276183531113</v>
      </c>
      <c r="I5" s="9">
        <v>0.25893275845578756</v>
      </c>
      <c r="J5" s="9">
        <v>0.70118616052132166</v>
      </c>
      <c r="K5" s="9">
        <v>0.21141179565524787</v>
      </c>
      <c r="L5" s="9">
        <v>0.46939090446666681</v>
      </c>
      <c r="M5" s="9">
        <v>0.48539616542589165</v>
      </c>
      <c r="N5" s="9">
        <v>0.43560837910523259</v>
      </c>
      <c r="O5" s="9">
        <v>0.47044172357594016</v>
      </c>
      <c r="P5" s="9">
        <v>1</v>
      </c>
      <c r="Q5" s="9">
        <v>0.46151663698440065</v>
      </c>
      <c r="R5" s="9">
        <v>0.45581629250359601</v>
      </c>
      <c r="S5" s="9">
        <v>5.1203189726297935E-2</v>
      </c>
      <c r="T5" s="9">
        <v>0.69481003370140271</v>
      </c>
      <c r="U5" s="9">
        <v>0.17181284953504233</v>
      </c>
      <c r="V5" s="9">
        <v>0.25355317626253471</v>
      </c>
      <c r="W5" s="9">
        <v>0.5946871631542624</v>
      </c>
      <c r="X5" s="9">
        <v>0.78153313777635436</v>
      </c>
      <c r="Y5" s="9">
        <v>0.49366171078146792</v>
      </c>
      <c r="Z5" s="9">
        <v>0.24914715924727862</v>
      </c>
      <c r="AA5" s="9">
        <v>0.52069868043145251</v>
      </c>
      <c r="AB5" s="9">
        <v>0</v>
      </c>
      <c r="AC5" s="9">
        <v>0.43872885441363857</v>
      </c>
      <c r="AD5" s="9">
        <v>0.16410300921728077</v>
      </c>
      <c r="AE5" s="9">
        <v>0.25396275921495814</v>
      </c>
      <c r="AF5" s="9">
        <v>0.141398267624122</v>
      </c>
      <c r="AG5" s="9">
        <v>0</v>
      </c>
      <c r="AH5" s="9">
        <v>0.37220805643219762</v>
      </c>
      <c r="AI5" s="9"/>
      <c r="AJ5">
        <v>3.4</v>
      </c>
      <c r="AK5">
        <v>2013</v>
      </c>
      <c r="AM5" s="9">
        <v>19</v>
      </c>
      <c r="AN5" s="9">
        <v>2018.1360000000004</v>
      </c>
    </row>
    <row r="6" spans="1:40" x14ac:dyDescent="0.2">
      <c r="A6" s="9">
        <v>2.2000000000000002</v>
      </c>
      <c r="B6">
        <v>2008</v>
      </c>
      <c r="D6" s="9">
        <v>0.30539658641150347</v>
      </c>
      <c r="E6" s="9">
        <v>0.3287682360723635</v>
      </c>
      <c r="F6" s="9">
        <v>0</v>
      </c>
      <c r="G6" s="9">
        <v>8.6822860790793877E-2</v>
      </c>
      <c r="H6" s="9">
        <v>0.44157801162201993</v>
      </c>
      <c r="I6" s="9">
        <v>0.25893162450290491</v>
      </c>
      <c r="J6" s="9">
        <v>0.72758935980381412</v>
      </c>
      <c r="K6" s="9">
        <v>0.217894770249946</v>
      </c>
      <c r="L6" s="9">
        <v>0.44169223647694827</v>
      </c>
      <c r="M6" s="9">
        <v>0.51029672583466046</v>
      </c>
      <c r="N6" s="9">
        <v>0.45849013356392526</v>
      </c>
      <c r="O6" s="9">
        <v>0.44704802335025173</v>
      </c>
      <c r="P6" s="9">
        <v>1</v>
      </c>
      <c r="Q6" s="9">
        <v>0.4894174138424382</v>
      </c>
      <c r="R6" s="9">
        <v>0.33155167810308972</v>
      </c>
      <c r="S6" s="9">
        <v>0.16394338804636216</v>
      </c>
      <c r="T6" s="9">
        <v>0.80824969217418785</v>
      </c>
      <c r="U6" s="9">
        <v>0.27128410015248694</v>
      </c>
      <c r="V6" s="9">
        <v>0.33286873927691218</v>
      </c>
      <c r="W6" s="9">
        <v>0.55650078776646783</v>
      </c>
      <c r="X6" s="9">
        <v>0.73412764075596593</v>
      </c>
      <c r="Y6" s="9">
        <v>0.50261130223792017</v>
      </c>
      <c r="Z6" s="9">
        <v>0.26324199211755717</v>
      </c>
      <c r="AA6" s="9">
        <v>0.48741562432071567</v>
      </c>
      <c r="AB6" s="9">
        <v>0</v>
      </c>
      <c r="AC6" s="9">
        <v>0.35093079067187327</v>
      </c>
      <c r="AD6" s="9">
        <v>0.2018193316942381</v>
      </c>
      <c r="AE6" s="9">
        <v>0.28583006350880902</v>
      </c>
      <c r="AF6" s="9">
        <v>0</v>
      </c>
      <c r="AG6" s="9">
        <v>2.8904231681576874E-2</v>
      </c>
      <c r="AH6" s="9">
        <v>0.32009031046292574</v>
      </c>
      <c r="AI6" s="9"/>
      <c r="AJ6">
        <v>3.45</v>
      </c>
      <c r="AK6">
        <v>2008</v>
      </c>
      <c r="AM6" s="9">
        <v>21</v>
      </c>
      <c r="AN6" s="9">
        <v>2017.1986666666667</v>
      </c>
    </row>
    <row r="7" spans="1:40" x14ac:dyDescent="0.2">
      <c r="A7" s="9">
        <v>2.7</v>
      </c>
      <c r="B7">
        <v>2003</v>
      </c>
      <c r="D7" s="9">
        <v>0.29221989578676111</v>
      </c>
      <c r="E7" s="9">
        <v>0.29439767798730815</v>
      </c>
      <c r="F7" s="9">
        <v>3.1629483370547384E-2</v>
      </c>
      <c r="G7" s="9">
        <v>0.11201785047114818</v>
      </c>
      <c r="H7" s="9">
        <v>0.45174738160993011</v>
      </c>
      <c r="I7" s="9">
        <v>0.27826958893608955</v>
      </c>
      <c r="J7" s="9">
        <v>0.72875858723284614</v>
      </c>
      <c r="K7" s="9">
        <v>0.21112506178782753</v>
      </c>
      <c r="L7" s="9">
        <v>0.48632864406649901</v>
      </c>
      <c r="M7" s="9">
        <v>0.58780532667558982</v>
      </c>
      <c r="N7" s="9">
        <v>0.50417735150611553</v>
      </c>
      <c r="O7" s="9">
        <v>0.46757084910323699</v>
      </c>
      <c r="P7" s="9">
        <v>1</v>
      </c>
      <c r="Q7" s="9">
        <v>0.46844844044062378</v>
      </c>
      <c r="R7" s="9">
        <v>0.4343741165527053</v>
      </c>
      <c r="S7" s="9">
        <v>0.14151730759330436</v>
      </c>
      <c r="T7" s="9">
        <v>0.72705706844092044</v>
      </c>
      <c r="U7" s="9">
        <v>0.17030332260758066</v>
      </c>
      <c r="V7" s="9">
        <v>0.21791386169160321</v>
      </c>
      <c r="W7" s="9">
        <v>0.55811925812108065</v>
      </c>
      <c r="X7" s="9">
        <v>0.75783939961956237</v>
      </c>
      <c r="Y7" s="9">
        <v>0.45076655558988055</v>
      </c>
      <c r="Z7" s="9">
        <v>0.1700325360011988</v>
      </c>
      <c r="AA7" s="9">
        <v>0.48062365478410263</v>
      </c>
      <c r="AB7" s="9">
        <v>0</v>
      </c>
      <c r="AC7" s="9">
        <v>0.32772820235940514</v>
      </c>
      <c r="AD7" s="9">
        <v>0.14468095374497686</v>
      </c>
      <c r="AE7" s="9">
        <v>0.32120607144457058</v>
      </c>
      <c r="AF7" s="9">
        <v>5.3136196028203977E-2</v>
      </c>
      <c r="AG7" s="9">
        <v>0</v>
      </c>
      <c r="AH7" s="9">
        <v>0.35292488800286403</v>
      </c>
      <c r="AI7" s="9"/>
      <c r="AJ7">
        <v>3.4</v>
      </c>
      <c r="AK7">
        <v>2003</v>
      </c>
      <c r="AM7" s="9">
        <v>21</v>
      </c>
      <c r="AN7" s="9">
        <v>2016.2626666666665</v>
      </c>
    </row>
    <row r="8" spans="1:40" x14ac:dyDescent="0.2">
      <c r="A8" s="9">
        <v>3.2</v>
      </c>
      <c r="B8">
        <v>1993</v>
      </c>
      <c r="D8" s="9">
        <v>0.29335456983854025</v>
      </c>
      <c r="E8" s="9">
        <v>0.32278907569281745</v>
      </c>
      <c r="F8" s="9">
        <v>6.3679862284502259E-2</v>
      </c>
      <c r="G8" s="9">
        <v>0.12062103345834485</v>
      </c>
      <c r="H8" s="9">
        <v>0.42917081432988746</v>
      </c>
      <c r="I8" s="9">
        <v>0.27109255801436694</v>
      </c>
      <c r="J8" s="9">
        <v>0.74032175317882254</v>
      </c>
      <c r="K8" s="9">
        <v>0.21287979796167997</v>
      </c>
      <c r="L8" s="9">
        <v>0.45744635906293707</v>
      </c>
      <c r="M8" s="9">
        <v>0.62822791199352435</v>
      </c>
      <c r="N8" s="9">
        <v>0.42747536527019686</v>
      </c>
      <c r="O8" s="9">
        <v>0.45993199710199184</v>
      </c>
      <c r="P8" s="9">
        <v>1</v>
      </c>
      <c r="Q8" s="9">
        <v>0.42474022997504879</v>
      </c>
      <c r="R8" s="9">
        <v>0.44496030303723144</v>
      </c>
      <c r="S8" s="9">
        <v>0.11548572082615138</v>
      </c>
      <c r="T8" s="9">
        <v>0.75406967159604288</v>
      </c>
      <c r="U8" s="9">
        <v>0.16636183474610453</v>
      </c>
      <c r="V8" s="9">
        <v>0.28577854199162572</v>
      </c>
      <c r="W8" s="9">
        <v>0.55077953239085353</v>
      </c>
      <c r="X8" s="9">
        <v>0.75055829513689165</v>
      </c>
      <c r="Y8" s="9">
        <v>0.47919757036917598</v>
      </c>
      <c r="Z8" s="9">
        <v>0.16913071609905614</v>
      </c>
      <c r="AA8" s="9">
        <v>0.49735979391472346</v>
      </c>
      <c r="AB8" s="9">
        <v>0</v>
      </c>
      <c r="AC8" s="9">
        <v>0.39881697645384218</v>
      </c>
      <c r="AD8" s="9">
        <v>0.11355151974031005</v>
      </c>
      <c r="AE8" s="9">
        <v>0.30092408135541193</v>
      </c>
      <c r="AF8" s="9">
        <v>4.9759965809060294E-2</v>
      </c>
      <c r="AG8" s="9">
        <v>0</v>
      </c>
      <c r="AH8" s="9">
        <v>0.29097335094358173</v>
      </c>
      <c r="AI8" s="9"/>
      <c r="AJ8">
        <v>3.51</v>
      </c>
      <c r="AK8">
        <v>1993</v>
      </c>
      <c r="AM8" s="9">
        <v>21</v>
      </c>
      <c r="AN8" s="9">
        <v>2015.3333333333335</v>
      </c>
    </row>
    <row r="9" spans="1:40" x14ac:dyDescent="0.2">
      <c r="A9" s="9">
        <v>3.7</v>
      </c>
      <c r="B9">
        <v>1988</v>
      </c>
      <c r="D9" s="9">
        <v>0.1770852620631474</v>
      </c>
      <c r="E9" s="9">
        <v>0.30764646110482841</v>
      </c>
      <c r="F9" s="9">
        <v>5.2498197387647792E-2</v>
      </c>
      <c r="G9" s="9">
        <v>7.8048636860044013E-2</v>
      </c>
      <c r="H9" s="9">
        <v>0.42599160530995245</v>
      </c>
      <c r="I9" s="9">
        <v>0.24186668150545235</v>
      </c>
      <c r="J9" s="9">
        <v>0.76582688256059162</v>
      </c>
      <c r="K9" s="9">
        <v>0.20477995148643532</v>
      </c>
      <c r="L9" s="9">
        <v>0.48434990002136846</v>
      </c>
      <c r="M9" s="9">
        <v>0.56337313977199388</v>
      </c>
      <c r="N9" s="9">
        <v>0.44186453448434354</v>
      </c>
      <c r="O9" s="9">
        <v>0.45725280305274679</v>
      </c>
      <c r="P9" s="9">
        <v>1</v>
      </c>
      <c r="Q9" s="9">
        <v>0.48609566854016906</v>
      </c>
      <c r="R9" s="9">
        <v>0.43153624504000387</v>
      </c>
      <c r="S9" s="9">
        <v>0.11610100523237787</v>
      </c>
      <c r="T9" s="9">
        <v>0.81537766563854874</v>
      </c>
      <c r="U9" s="9">
        <v>0.19717113964460017</v>
      </c>
      <c r="V9" s="9">
        <v>0.23125220025652005</v>
      </c>
      <c r="W9" s="9">
        <v>0.50792301031986042</v>
      </c>
      <c r="X9" s="9">
        <v>0.7854024956313308</v>
      </c>
      <c r="Y9" s="9">
        <v>0.47295186046721166</v>
      </c>
      <c r="Z9" s="9">
        <v>0.10658507775769741</v>
      </c>
      <c r="AA9" s="9">
        <v>0.49231246056936018</v>
      </c>
      <c r="AB9" s="9">
        <v>2.4152753878588531E-2</v>
      </c>
      <c r="AC9" s="9">
        <v>0.3537808268346625</v>
      </c>
      <c r="AD9" s="9">
        <v>0.16251865262713888</v>
      </c>
      <c r="AE9" s="9">
        <v>0.3338483206142896</v>
      </c>
      <c r="AF9" s="9">
        <v>0</v>
      </c>
      <c r="AG9" s="9">
        <v>0</v>
      </c>
      <c r="AH9" s="9">
        <v>0.17231714657104788</v>
      </c>
      <c r="AI9" s="9"/>
      <c r="AJ9">
        <v>3.43</v>
      </c>
      <c r="AK9">
        <v>1988</v>
      </c>
      <c r="AM9" s="9">
        <v>23</v>
      </c>
      <c r="AN9" s="9">
        <v>2014.4013333333337</v>
      </c>
    </row>
    <row r="10" spans="1:40" x14ac:dyDescent="0.2">
      <c r="A10" s="9">
        <v>4.2</v>
      </c>
      <c r="B10" s="9">
        <v>1979.6666666666667</v>
      </c>
      <c r="D10" s="9">
        <v>0.20296156643315469</v>
      </c>
      <c r="E10" s="9">
        <v>0.32080524065737381</v>
      </c>
      <c r="F10" s="9">
        <v>0</v>
      </c>
      <c r="G10" s="9">
        <v>0.11333452577260275</v>
      </c>
      <c r="H10" s="9">
        <v>0.40978815728647849</v>
      </c>
      <c r="I10" s="9">
        <v>0.24573068832504069</v>
      </c>
      <c r="J10" s="9">
        <v>0.77250472001749648</v>
      </c>
      <c r="K10" s="9">
        <v>0.21256493949754365</v>
      </c>
      <c r="L10" s="9">
        <v>0.49063033213482854</v>
      </c>
      <c r="M10" s="9">
        <v>0.50597762680776226</v>
      </c>
      <c r="N10" s="9">
        <v>0.40715824463650441</v>
      </c>
      <c r="O10" s="9">
        <v>0.46484176324070792</v>
      </c>
      <c r="P10" s="9">
        <v>1</v>
      </c>
      <c r="Q10" s="9">
        <v>0.45658396187095507</v>
      </c>
      <c r="R10" s="9">
        <v>0.29057630825598324</v>
      </c>
      <c r="S10" s="9">
        <v>0.12934806540146776</v>
      </c>
      <c r="T10" s="9">
        <v>0.65140751235385186</v>
      </c>
      <c r="U10" s="9">
        <v>0.20099140955013789</v>
      </c>
      <c r="V10" s="9">
        <v>0.2479863614783786</v>
      </c>
      <c r="W10" s="9">
        <v>0.53515908141247959</v>
      </c>
      <c r="X10" s="9">
        <v>0.82041968121048625</v>
      </c>
      <c r="Y10" s="9">
        <v>0.46941027744497832</v>
      </c>
      <c r="Z10" s="9">
        <v>0.11726609685787497</v>
      </c>
      <c r="AA10" s="9">
        <v>0.53051475590436081</v>
      </c>
      <c r="AB10" s="9">
        <v>0</v>
      </c>
      <c r="AC10" s="9">
        <v>0.43380730808710843</v>
      </c>
      <c r="AD10" s="9">
        <v>7.0584705632741079E-2</v>
      </c>
      <c r="AE10" s="9">
        <v>0.30486650982040858</v>
      </c>
      <c r="AF10" s="9">
        <v>8.5625127372459225E-2</v>
      </c>
      <c r="AG10" s="9">
        <v>2.8776552669282994E-2</v>
      </c>
      <c r="AH10" s="9">
        <v>0.30490392054650994</v>
      </c>
      <c r="AI10" s="9"/>
      <c r="AJ10">
        <v>3.41</v>
      </c>
      <c r="AK10" s="9">
        <v>1979.6666666666667</v>
      </c>
      <c r="AM10" s="9">
        <v>22</v>
      </c>
      <c r="AN10" s="9">
        <v>2013.4693333333339</v>
      </c>
    </row>
    <row r="11" spans="1:40" x14ac:dyDescent="0.2">
      <c r="A11" s="9">
        <v>4.7</v>
      </c>
      <c r="B11" s="9">
        <v>1971.3333333333335</v>
      </c>
      <c r="D11" s="9">
        <v>0.40806484363856593</v>
      </c>
      <c r="E11" s="9">
        <v>0.33597065947484167</v>
      </c>
      <c r="F11" s="9">
        <v>9.4630623321232218E-2</v>
      </c>
      <c r="G11" s="9">
        <v>9.4354231503702063E-2</v>
      </c>
      <c r="H11" s="9">
        <v>0.39168402276156267</v>
      </c>
      <c r="I11" s="9">
        <v>0.28061674026466543</v>
      </c>
      <c r="J11" s="9">
        <v>0.7584720007212733</v>
      </c>
      <c r="K11" s="9">
        <v>0.22477481368986699</v>
      </c>
      <c r="L11" s="9">
        <v>0.50393686544374061</v>
      </c>
      <c r="M11" s="9">
        <v>0.56641357135263548</v>
      </c>
      <c r="N11" s="9">
        <v>0.39145126650751932</v>
      </c>
      <c r="O11" s="9">
        <v>0.46519286706593344</v>
      </c>
      <c r="P11" s="9">
        <v>1</v>
      </c>
      <c r="Q11" s="9">
        <v>0.39839526346735687</v>
      </c>
      <c r="R11" s="9">
        <v>0.42195939464325105</v>
      </c>
      <c r="S11" s="9">
        <v>0.13632414920060226</v>
      </c>
      <c r="T11" s="9">
        <v>0.81407386209624288</v>
      </c>
      <c r="U11" s="9">
        <v>0.28818033344016653</v>
      </c>
      <c r="V11" s="9">
        <v>0.28485629667736972</v>
      </c>
      <c r="W11" s="9">
        <v>0.49037160636290655</v>
      </c>
      <c r="X11" s="9">
        <v>0.71797732180342211</v>
      </c>
      <c r="Y11" s="9">
        <v>0.45394916005861552</v>
      </c>
      <c r="Z11" s="9">
        <v>0.13571645460446699</v>
      </c>
      <c r="AA11" s="9">
        <v>0.47013945185813766</v>
      </c>
      <c r="AB11" s="9">
        <v>0</v>
      </c>
      <c r="AC11" s="9">
        <v>0.40153879942581694</v>
      </c>
      <c r="AD11" s="9">
        <v>0.2725510679611241</v>
      </c>
      <c r="AE11" s="9">
        <v>0.25224387834154127</v>
      </c>
      <c r="AF11" s="9">
        <v>4.9741147608997598E-3</v>
      </c>
      <c r="AG11" s="9">
        <v>0</v>
      </c>
      <c r="AH11" s="9">
        <v>0.33275769495085161</v>
      </c>
      <c r="AI11" s="9"/>
      <c r="AJ11">
        <v>3.39</v>
      </c>
      <c r="AK11" s="9">
        <v>1971.3333333333335</v>
      </c>
      <c r="AM11" s="9">
        <v>24</v>
      </c>
      <c r="AN11">
        <v>2012</v>
      </c>
    </row>
    <row r="12" spans="1:40" x14ac:dyDescent="0.2">
      <c r="A12" s="9">
        <v>5.2</v>
      </c>
      <c r="B12">
        <v>1963</v>
      </c>
      <c r="D12" s="9">
        <v>0.24602900299786085</v>
      </c>
      <c r="E12" s="9">
        <v>0.35649031800521519</v>
      </c>
      <c r="F12" s="9">
        <v>4.482723406375122E-2</v>
      </c>
      <c r="G12" s="9">
        <v>8.2557593794461093E-2</v>
      </c>
      <c r="H12" s="9">
        <v>0.36871267927596252</v>
      </c>
      <c r="I12" s="9">
        <v>0.26300449585125363</v>
      </c>
      <c r="J12" s="9">
        <v>0.79682784065047252</v>
      </c>
      <c r="K12" s="9">
        <v>0.21932873066295228</v>
      </c>
      <c r="L12" s="9">
        <v>0.48953107810913538</v>
      </c>
      <c r="M12" s="9">
        <v>0.52766677209609703</v>
      </c>
      <c r="N12" s="9">
        <v>0.4387530992837993</v>
      </c>
      <c r="O12" s="9">
        <v>0.45377693124133733</v>
      </c>
      <c r="P12" s="9">
        <v>1</v>
      </c>
      <c r="Q12" s="9">
        <v>0.4555023927357027</v>
      </c>
      <c r="R12" s="9">
        <v>0.28893711069226391</v>
      </c>
      <c r="S12" s="9">
        <v>0.12257094019146053</v>
      </c>
      <c r="T12" s="9">
        <v>0.74315747706629764</v>
      </c>
      <c r="U12" s="9">
        <v>0.23569426582841468</v>
      </c>
      <c r="V12" s="9">
        <v>0.33300951692012043</v>
      </c>
      <c r="W12" s="9">
        <v>0.51107546355835853</v>
      </c>
      <c r="X12" s="9">
        <v>0.77008262156189711</v>
      </c>
      <c r="Y12" s="9">
        <v>0.4578305945087971</v>
      </c>
      <c r="Z12" s="9">
        <v>0.18844646087521305</v>
      </c>
      <c r="AA12" s="9">
        <v>0.47696291769879623</v>
      </c>
      <c r="AB12" s="9">
        <v>0</v>
      </c>
      <c r="AC12" s="9">
        <v>0.36266688268258418</v>
      </c>
      <c r="AD12" s="9">
        <v>0.2326421041626463</v>
      </c>
      <c r="AE12" s="9">
        <v>0.28275763270158893</v>
      </c>
      <c r="AF12" s="9">
        <v>5.3303505196503134E-2</v>
      </c>
      <c r="AG12" s="9">
        <v>2.3694964050690059E-2</v>
      </c>
      <c r="AH12" s="9">
        <v>0.32038334463894308</v>
      </c>
      <c r="AI12" s="9"/>
      <c r="AJ12">
        <v>3.32</v>
      </c>
      <c r="AK12">
        <v>1963</v>
      </c>
      <c r="AM12" s="9">
        <v>22</v>
      </c>
      <c r="AN12">
        <v>2010</v>
      </c>
    </row>
    <row r="13" spans="1:40" x14ac:dyDescent="0.2">
      <c r="A13" s="9">
        <v>5.7</v>
      </c>
      <c r="B13">
        <v>1958</v>
      </c>
      <c r="D13" s="9">
        <v>0.20534850018020651</v>
      </c>
      <c r="E13" s="9">
        <v>0.33790865821342481</v>
      </c>
      <c r="F13" s="9">
        <v>0</v>
      </c>
      <c r="G13" s="9">
        <v>6.7988126064777402E-2</v>
      </c>
      <c r="H13" s="9">
        <v>0.38390531472106348</v>
      </c>
      <c r="I13" s="9">
        <v>0.27820765430357536</v>
      </c>
      <c r="J13" s="9">
        <v>0.77649441211815984</v>
      </c>
      <c r="K13" s="9">
        <v>0.21566171075548907</v>
      </c>
      <c r="L13" s="9">
        <v>0.47946325301382497</v>
      </c>
      <c r="M13" s="9">
        <v>0.53472790493568922</v>
      </c>
      <c r="N13" s="9">
        <v>0.45553400319311316</v>
      </c>
      <c r="O13" s="9">
        <v>0.46426920913301961</v>
      </c>
      <c r="P13" s="9">
        <v>1</v>
      </c>
      <c r="Q13" s="9">
        <v>0.46978077896406462</v>
      </c>
      <c r="R13" s="9">
        <v>0.39889807678301659</v>
      </c>
      <c r="S13" s="9">
        <v>0.16784746767962619</v>
      </c>
      <c r="T13" s="9">
        <v>0.72614457303537772</v>
      </c>
      <c r="U13" s="9">
        <v>0.25359752149439058</v>
      </c>
      <c r="V13" s="9">
        <v>0.20740886058402178</v>
      </c>
      <c r="W13" s="9">
        <v>0.45057537344055582</v>
      </c>
      <c r="X13" s="9">
        <v>0.71070026413313403</v>
      </c>
      <c r="Y13" s="9">
        <v>0.466084933204303</v>
      </c>
      <c r="Z13" s="9">
        <v>0.13232219571953557</v>
      </c>
      <c r="AA13" s="9">
        <v>0.46063599262044591</v>
      </c>
      <c r="AB13" s="9">
        <v>0</v>
      </c>
      <c r="AC13" s="9">
        <v>0.24168051889980405</v>
      </c>
      <c r="AD13" s="9">
        <v>0.36657862513277939</v>
      </c>
      <c r="AE13" s="9">
        <v>0.45987263484837493</v>
      </c>
      <c r="AF13" s="9">
        <v>2.4911541067529925E-2</v>
      </c>
      <c r="AG13" s="9">
        <v>0</v>
      </c>
      <c r="AH13" s="9">
        <v>0.21203857226064432</v>
      </c>
      <c r="AI13" s="9"/>
      <c r="AJ13">
        <v>3.37</v>
      </c>
      <c r="AK13">
        <v>1958</v>
      </c>
      <c r="AM13" s="9">
        <v>22</v>
      </c>
      <c r="AN13">
        <v>2008</v>
      </c>
    </row>
    <row r="14" spans="1:40" x14ac:dyDescent="0.2">
      <c r="A14" s="9">
        <v>6.2</v>
      </c>
      <c r="B14">
        <v>1953</v>
      </c>
      <c r="D14" s="9">
        <v>0.33118283194656717</v>
      </c>
      <c r="E14" s="9">
        <v>0.34080539403987858</v>
      </c>
      <c r="F14" s="9">
        <v>0.18427024887281424</v>
      </c>
      <c r="G14" s="9">
        <v>9.4139375461513922E-2</v>
      </c>
      <c r="H14" s="9">
        <v>0.37717421800333345</v>
      </c>
      <c r="I14" s="9">
        <v>0.27278830694823908</v>
      </c>
      <c r="J14" s="9">
        <v>0.77070256742358756</v>
      </c>
      <c r="K14" s="9">
        <v>0.21244076432191936</v>
      </c>
      <c r="L14" s="9">
        <v>0.48686435050775928</v>
      </c>
      <c r="M14" s="9">
        <v>0.66961513922727089</v>
      </c>
      <c r="N14" s="9">
        <v>0.41752504660290973</v>
      </c>
      <c r="O14" s="9">
        <v>0.43896769501563115</v>
      </c>
      <c r="P14" s="9">
        <v>1</v>
      </c>
      <c r="Q14" s="9">
        <v>0.42415010208820519</v>
      </c>
      <c r="R14" s="9">
        <v>0.36480170766980419</v>
      </c>
      <c r="S14" s="9">
        <v>0.15177956855436819</v>
      </c>
      <c r="T14" s="9">
        <v>0.68342984696630249</v>
      </c>
      <c r="U14" s="9">
        <v>0.2370279755740361</v>
      </c>
      <c r="V14" s="9">
        <v>0.34327519804526718</v>
      </c>
      <c r="W14" s="9">
        <v>0.49853926402408455</v>
      </c>
      <c r="X14" s="9">
        <v>0.72934291503841708</v>
      </c>
      <c r="Y14" s="9">
        <v>0.44700993009078716</v>
      </c>
      <c r="Z14" s="9">
        <v>0.22577607607509514</v>
      </c>
      <c r="AA14" s="9">
        <v>0.48711783553675636</v>
      </c>
      <c r="AB14" s="9">
        <v>0</v>
      </c>
      <c r="AC14" s="9">
        <v>0.31960534365980858</v>
      </c>
      <c r="AD14" s="9">
        <v>0.18162330190228274</v>
      </c>
      <c r="AE14" s="9">
        <v>0.40081882073858949</v>
      </c>
      <c r="AF14" s="9">
        <v>7.0083871904727327E-3</v>
      </c>
      <c r="AG14" s="9">
        <v>0</v>
      </c>
      <c r="AH14" s="9">
        <v>0.36224347583798427</v>
      </c>
      <c r="AI14" s="9"/>
      <c r="AJ14">
        <v>3.39</v>
      </c>
      <c r="AK14">
        <v>1953</v>
      </c>
      <c r="AM14" s="9">
        <v>22</v>
      </c>
      <c r="AN14">
        <v>2006</v>
      </c>
    </row>
    <row r="15" spans="1:40" x14ac:dyDescent="0.2">
      <c r="A15" s="9">
        <v>6.7</v>
      </c>
      <c r="B15">
        <v>1948</v>
      </c>
      <c r="D15" s="9">
        <v>0.29948913376896524</v>
      </c>
      <c r="E15" s="9">
        <v>0.32468425502508363</v>
      </c>
      <c r="F15" s="9">
        <v>3.2008092125739178E-2</v>
      </c>
      <c r="G15" s="9">
        <v>0.12422976527504659</v>
      </c>
      <c r="H15" s="9">
        <v>0.3890940711804286</v>
      </c>
      <c r="I15" s="9">
        <v>0.26370259285656622</v>
      </c>
      <c r="J15" s="9">
        <v>0.78661776356610535</v>
      </c>
      <c r="K15" s="9">
        <v>0.20510392109832556</v>
      </c>
      <c r="L15" s="9">
        <v>0.47333668277017155</v>
      </c>
      <c r="M15" s="9">
        <v>0.48566529289911331</v>
      </c>
      <c r="N15" s="9">
        <v>0.41403989075663883</v>
      </c>
      <c r="O15" s="9">
        <v>0.4683296278412804</v>
      </c>
      <c r="P15" s="9">
        <v>1</v>
      </c>
      <c r="Q15" s="9">
        <v>0.42938119646719397</v>
      </c>
      <c r="R15" s="9">
        <v>0.37414447120340732</v>
      </c>
      <c r="S15" s="9">
        <v>8.8301823889592096E-2</v>
      </c>
      <c r="T15" s="9">
        <v>0.70627301108036822</v>
      </c>
      <c r="U15" s="9">
        <v>0.13632667490348593</v>
      </c>
      <c r="V15" s="9">
        <v>0.35637833593265916</v>
      </c>
      <c r="W15" s="9">
        <v>0.47155208310659946</v>
      </c>
      <c r="X15" s="9">
        <v>0.71114253897586632</v>
      </c>
      <c r="Y15" s="9">
        <v>0.42752981839000725</v>
      </c>
      <c r="Z15" s="9">
        <v>0.16080631866268877</v>
      </c>
      <c r="AA15" s="9">
        <v>0.48098056241084475</v>
      </c>
      <c r="AB15" s="9">
        <v>0</v>
      </c>
      <c r="AC15" s="9">
        <v>0.26374544654302307</v>
      </c>
      <c r="AD15" s="9">
        <v>0.19158646268635957</v>
      </c>
      <c r="AE15" s="9">
        <v>0.36393830585789921</v>
      </c>
      <c r="AF15" s="9">
        <v>2.8963762473061806E-2</v>
      </c>
      <c r="AG15" s="9">
        <v>2.7226968513311765E-2</v>
      </c>
      <c r="AH15" s="9">
        <v>0.23784562255855493</v>
      </c>
      <c r="AI15" s="9"/>
      <c r="AJ15">
        <v>3.45</v>
      </c>
      <c r="AK15">
        <v>1948</v>
      </c>
      <c r="AM15" s="9">
        <v>22</v>
      </c>
      <c r="AN15">
        <v>2004</v>
      </c>
    </row>
    <row r="16" spans="1:40" x14ac:dyDescent="0.2">
      <c r="A16" s="9">
        <v>7.2</v>
      </c>
      <c r="B16">
        <v>1943</v>
      </c>
      <c r="D16" s="9">
        <v>0.34316362486929269</v>
      </c>
      <c r="E16" s="9">
        <v>0.35162406298804416</v>
      </c>
      <c r="F16" s="9">
        <v>0</v>
      </c>
      <c r="G16" s="9">
        <v>9.7047106352990464E-2</v>
      </c>
      <c r="H16" s="9">
        <v>0.36620251205599202</v>
      </c>
      <c r="I16" s="9">
        <v>0.26822501795475751</v>
      </c>
      <c r="J16" s="9">
        <v>0.78759741657357252</v>
      </c>
      <c r="K16" s="9">
        <v>0.21286331517430696</v>
      </c>
      <c r="L16" s="9">
        <v>0.4673872197167972</v>
      </c>
      <c r="M16" s="9">
        <v>0.57000313429495031</v>
      </c>
      <c r="N16" s="9">
        <v>0.37901857382637677</v>
      </c>
      <c r="O16" s="9">
        <v>0.51553169351702832</v>
      </c>
      <c r="P16" s="9">
        <v>1</v>
      </c>
      <c r="Q16" s="9">
        <v>0.43338375425918763</v>
      </c>
      <c r="R16" s="9">
        <v>0.4044488701485206</v>
      </c>
      <c r="S16" s="9">
        <v>0.21341161998837471</v>
      </c>
      <c r="T16" s="9">
        <v>0.7424077652317651</v>
      </c>
      <c r="U16" s="9">
        <v>0.16008546605584884</v>
      </c>
      <c r="V16" s="9">
        <v>0.41293920816242802</v>
      </c>
      <c r="W16" s="9">
        <v>0.49264006408805161</v>
      </c>
      <c r="X16" s="9">
        <v>0.75148453478250643</v>
      </c>
      <c r="Y16" s="9">
        <v>0.45176419881637875</v>
      </c>
      <c r="Z16" s="9">
        <v>0.11415015154696322</v>
      </c>
      <c r="AA16" s="9">
        <v>0.49713625741454026</v>
      </c>
      <c r="AB16" s="9">
        <v>0</v>
      </c>
      <c r="AC16" s="9">
        <v>0.41359788060298674</v>
      </c>
      <c r="AD16" s="9">
        <v>0.23376923990446136</v>
      </c>
      <c r="AE16" s="9">
        <v>0.32018097085057562</v>
      </c>
      <c r="AF16" s="9">
        <v>3.029125493538553E-2</v>
      </c>
      <c r="AG16" s="9">
        <v>1.5246196619334532E-2</v>
      </c>
      <c r="AH16" s="9">
        <v>0.36466146690867918</v>
      </c>
      <c r="AI16" s="9"/>
      <c r="AJ16">
        <v>3.34</v>
      </c>
      <c r="AK16">
        <v>1943</v>
      </c>
      <c r="AM16" s="9">
        <v>23</v>
      </c>
      <c r="AN16">
        <v>2001</v>
      </c>
    </row>
    <row r="17" spans="1:40" x14ac:dyDescent="0.2">
      <c r="A17" s="9">
        <v>7.7</v>
      </c>
      <c r="B17">
        <v>1938</v>
      </c>
      <c r="D17" s="9">
        <v>0.19952406906708595</v>
      </c>
      <c r="E17" s="9">
        <v>0.3507242305419826</v>
      </c>
      <c r="F17" s="9">
        <v>0</v>
      </c>
      <c r="G17" s="9">
        <v>8.402715199344131E-2</v>
      </c>
      <c r="H17" s="9">
        <v>0.3724403258196638</v>
      </c>
      <c r="I17" s="9">
        <v>0.27023564511853682</v>
      </c>
      <c r="J17" s="9">
        <v>0.7982222191499202</v>
      </c>
      <c r="K17" s="9">
        <v>0.22471424331755069</v>
      </c>
      <c r="L17" s="9">
        <v>0.48377321572014009</v>
      </c>
      <c r="M17" s="9">
        <v>0.60338431021158734</v>
      </c>
      <c r="N17" s="9">
        <v>0.50196364054633735</v>
      </c>
      <c r="O17" s="9">
        <v>0.47922926053100506</v>
      </c>
      <c r="P17" s="9">
        <v>1</v>
      </c>
      <c r="Q17" s="9">
        <v>0.53814443447078553</v>
      </c>
      <c r="R17" s="9">
        <v>0.33630164075165891</v>
      </c>
      <c r="S17" s="9">
        <v>0.19512725074413972</v>
      </c>
      <c r="T17" s="9">
        <v>0.66618869075126175</v>
      </c>
      <c r="U17" s="9">
        <v>0.25998674414841949</v>
      </c>
      <c r="V17" s="9">
        <v>0.34325047049529167</v>
      </c>
      <c r="W17" s="9">
        <v>0.53691198937890117</v>
      </c>
      <c r="X17" s="9">
        <v>0.72791976317740059</v>
      </c>
      <c r="Y17" s="9">
        <v>0.45084554522777437</v>
      </c>
      <c r="Z17" s="9">
        <v>0.21307774027138598</v>
      </c>
      <c r="AA17" s="9">
        <v>0.48327794777219923</v>
      </c>
      <c r="AB17" s="9">
        <v>0</v>
      </c>
      <c r="AC17" s="9">
        <v>0.39069439998088668</v>
      </c>
      <c r="AD17" s="9">
        <v>0.14758181299311557</v>
      </c>
      <c r="AE17" s="9">
        <v>0.30154345503915952</v>
      </c>
      <c r="AF17" s="9">
        <v>2.9219098258344116E-2</v>
      </c>
      <c r="AG17" s="9">
        <v>3.0675149463729311E-2</v>
      </c>
      <c r="AH17" s="9">
        <v>0.2617493843911865</v>
      </c>
      <c r="AI17" s="9"/>
      <c r="AJ17">
        <v>3.44</v>
      </c>
      <c r="AK17">
        <v>1938</v>
      </c>
      <c r="AM17" s="9">
        <v>23</v>
      </c>
      <c r="AN17">
        <v>1997</v>
      </c>
    </row>
    <row r="18" spans="1:40" x14ac:dyDescent="0.2">
      <c r="A18" s="9">
        <v>8.1999999999999993</v>
      </c>
      <c r="B18" s="9">
        <v>1936.3333333333333</v>
      </c>
      <c r="D18" s="9">
        <v>0.38551383743495893</v>
      </c>
      <c r="E18" s="9">
        <v>0.34714364479187187</v>
      </c>
      <c r="F18" s="9">
        <v>0</v>
      </c>
      <c r="G18" s="9">
        <v>0.11437292926927009</v>
      </c>
      <c r="H18" s="9">
        <v>0.37209944379591997</v>
      </c>
      <c r="I18" s="9">
        <v>0.26989486707585308</v>
      </c>
      <c r="J18" s="9">
        <v>0.80068799677142644</v>
      </c>
      <c r="K18" s="9">
        <v>0.21666767324988895</v>
      </c>
      <c r="L18" s="9">
        <v>0.46342733605527869</v>
      </c>
      <c r="M18" s="9">
        <v>0.52254383702182972</v>
      </c>
      <c r="N18" s="9">
        <v>0.3375936610508069</v>
      </c>
      <c r="O18" s="9">
        <v>0.48056913347602315</v>
      </c>
      <c r="P18" s="9">
        <v>1</v>
      </c>
      <c r="Q18" s="9">
        <v>0.46299074264643403</v>
      </c>
      <c r="R18" s="9">
        <v>0.39178089000958805</v>
      </c>
      <c r="S18" s="9">
        <v>0.11328154657986697</v>
      </c>
      <c r="T18" s="9">
        <v>0.68952137369722977</v>
      </c>
      <c r="U18" s="9">
        <v>0.18971689508948353</v>
      </c>
      <c r="V18" s="9">
        <v>0.36871834333693027</v>
      </c>
      <c r="W18" s="9">
        <v>0.47921767329766352</v>
      </c>
      <c r="X18" s="9">
        <v>0.72038771598944895</v>
      </c>
      <c r="Y18" s="9">
        <v>0.44765291284347819</v>
      </c>
      <c r="Z18" s="9">
        <v>0.23323022343873651</v>
      </c>
      <c r="AA18" s="9">
        <v>0.44819950049621465</v>
      </c>
      <c r="AB18" s="9">
        <v>0</v>
      </c>
      <c r="AC18" s="9">
        <v>0.23938973337642375</v>
      </c>
      <c r="AD18" s="9">
        <v>0.2275305602917049</v>
      </c>
      <c r="AE18" s="9">
        <v>0.31154617490443581</v>
      </c>
      <c r="AF18" s="9">
        <v>1.9680613792488179E-2</v>
      </c>
      <c r="AG18" s="9">
        <v>0</v>
      </c>
      <c r="AH18" s="9">
        <v>0.30956584089320965</v>
      </c>
      <c r="AI18" s="9"/>
      <c r="AJ18">
        <v>3.41</v>
      </c>
      <c r="AK18" s="9">
        <v>1936.3333333333333</v>
      </c>
      <c r="AM18" s="9">
        <v>25</v>
      </c>
      <c r="AN18">
        <v>1993</v>
      </c>
    </row>
    <row r="19" spans="1:40" x14ac:dyDescent="0.2">
      <c r="A19" s="9">
        <v>8.6999999999999993</v>
      </c>
      <c r="B19" s="9">
        <v>1934.6666666666665</v>
      </c>
      <c r="D19" s="9">
        <v>0.37758858808863643</v>
      </c>
      <c r="E19" s="9">
        <v>0.32911243937683032</v>
      </c>
      <c r="F19" s="9">
        <v>0.13170395152165898</v>
      </c>
      <c r="G19" s="9">
        <v>0.11288248982334328</v>
      </c>
      <c r="H19" s="9">
        <v>0.38499230825745528</v>
      </c>
      <c r="I19" s="9">
        <v>0.28082888441532272</v>
      </c>
      <c r="J19" s="9">
        <v>0.79708329952980328</v>
      </c>
      <c r="K19" s="9">
        <v>0.22399600191710783</v>
      </c>
      <c r="L19" s="9">
        <v>0.48050724678220946</v>
      </c>
      <c r="M19" s="9">
        <v>0.55985134986269547</v>
      </c>
      <c r="N19" s="9">
        <v>0.42636312481201843</v>
      </c>
      <c r="O19" s="9">
        <v>0.4721881378644861</v>
      </c>
      <c r="P19" s="9">
        <v>1</v>
      </c>
      <c r="Q19" s="9">
        <v>0.44032367923868659</v>
      </c>
      <c r="R19" s="9">
        <v>0.3600620034168866</v>
      </c>
      <c r="S19" s="9">
        <v>0.17093022012821218</v>
      </c>
      <c r="T19" s="9">
        <v>0.69265325806744016</v>
      </c>
      <c r="U19" s="9">
        <v>0.18108032638176211</v>
      </c>
      <c r="V19" s="9">
        <v>0.2519318610045872</v>
      </c>
      <c r="W19" s="9">
        <v>0.47870093315124168</v>
      </c>
      <c r="X19" s="9">
        <v>0.70597830920644766</v>
      </c>
      <c r="Y19" s="9">
        <v>0.431521647521037</v>
      </c>
      <c r="Z19" s="9">
        <v>7.3113125405267404E-2</v>
      </c>
      <c r="AA19" s="9">
        <v>0.46201226336701373</v>
      </c>
      <c r="AB19" s="9">
        <v>0</v>
      </c>
      <c r="AC19" s="9">
        <v>0.39578070563463441</v>
      </c>
      <c r="AD19" s="9">
        <v>0.10063705675068861</v>
      </c>
      <c r="AE19" s="9">
        <v>0.20254286199450716</v>
      </c>
      <c r="AF19" s="9">
        <v>4.549468577460037E-2</v>
      </c>
      <c r="AG19" s="9">
        <v>9.9495318906242854E-3</v>
      </c>
      <c r="AH19" s="9">
        <v>0.30552522035586138</v>
      </c>
      <c r="AI19" s="9"/>
      <c r="AJ19">
        <v>3.42</v>
      </c>
      <c r="AK19" s="9">
        <v>1934.6666666666665</v>
      </c>
      <c r="AM19" s="9">
        <v>26</v>
      </c>
      <c r="AN19">
        <v>1991</v>
      </c>
    </row>
    <row r="20" spans="1:40" x14ac:dyDescent="0.2">
      <c r="A20" s="9">
        <v>9.1999999999999993</v>
      </c>
      <c r="B20">
        <v>1933</v>
      </c>
      <c r="D20" s="9">
        <v>0.25133834775459046</v>
      </c>
      <c r="E20" s="9">
        <v>0.31254152475761782</v>
      </c>
      <c r="F20" s="9">
        <v>0</v>
      </c>
      <c r="G20" s="9">
        <v>5.9770029654092546E-2</v>
      </c>
      <c r="H20" s="9">
        <v>0.38563372523916761</v>
      </c>
      <c r="I20" s="9">
        <v>0.27669256010886489</v>
      </c>
      <c r="J20" s="9">
        <v>0.80255597861532846</v>
      </c>
      <c r="K20" s="9">
        <v>0.20568480817363999</v>
      </c>
      <c r="L20" s="9">
        <v>0.4684967993253043</v>
      </c>
      <c r="M20" s="9">
        <v>0.46447331782336754</v>
      </c>
      <c r="N20" s="9">
        <v>0.41319068393636293</v>
      </c>
      <c r="O20" s="9">
        <v>0.46559646354493839</v>
      </c>
      <c r="P20" s="9">
        <v>1</v>
      </c>
      <c r="Q20" s="9">
        <v>0.50389632934638584</v>
      </c>
      <c r="R20" s="9">
        <v>0.37056795611030002</v>
      </c>
      <c r="S20" s="9">
        <v>0.14295031310358056</v>
      </c>
      <c r="T20" s="9">
        <v>0.69651180733513318</v>
      </c>
      <c r="U20" s="9">
        <v>8.2300372129407384E-2</v>
      </c>
      <c r="V20" s="9">
        <v>0.21387152243821245</v>
      </c>
      <c r="W20" s="9">
        <v>0.47510157980887086</v>
      </c>
      <c r="X20" s="9">
        <v>0.72748284221902448</v>
      </c>
      <c r="Y20" s="9">
        <v>0.43481387474074812</v>
      </c>
      <c r="Z20" s="9">
        <v>0.26458178260130344</v>
      </c>
      <c r="AA20" s="9">
        <v>0.4744600028563285</v>
      </c>
      <c r="AB20" s="9">
        <v>0</v>
      </c>
      <c r="AC20" s="9">
        <v>0.28363984075669768</v>
      </c>
      <c r="AD20" s="9">
        <v>0.33654872452157003</v>
      </c>
      <c r="AE20" s="9">
        <v>0.38265244908563384</v>
      </c>
      <c r="AF20" s="9">
        <v>4.7302235919918126E-2</v>
      </c>
      <c r="AG20" s="9">
        <v>0</v>
      </c>
      <c r="AH20" s="9">
        <v>0.29561153869616791</v>
      </c>
      <c r="AI20" s="9"/>
      <c r="AJ20">
        <v>3.41</v>
      </c>
      <c r="AK20">
        <v>1933</v>
      </c>
      <c r="AM20" s="9">
        <v>27</v>
      </c>
      <c r="AN20">
        <v>1989</v>
      </c>
    </row>
    <row r="21" spans="1:40" x14ac:dyDescent="0.2">
      <c r="A21" s="9">
        <v>9.6999999999999993</v>
      </c>
      <c r="B21">
        <v>1923</v>
      </c>
      <c r="D21" s="9">
        <v>0.35151845699149503</v>
      </c>
      <c r="E21" s="9">
        <v>0.33918625941048192</v>
      </c>
      <c r="F21" s="9">
        <v>7.0627979394994211E-2</v>
      </c>
      <c r="G21" s="9">
        <v>0.10776815682989052</v>
      </c>
      <c r="H21" s="9">
        <v>0.38640343539133132</v>
      </c>
      <c r="I21" s="9">
        <v>0.26081084021306433</v>
      </c>
      <c r="J21" s="9">
        <v>0.78912837531514357</v>
      </c>
      <c r="K21" s="9">
        <v>0.21966067934034211</v>
      </c>
      <c r="L21" s="9">
        <v>0.46435101631052011</v>
      </c>
      <c r="M21" s="9">
        <v>0.36228181970120799</v>
      </c>
      <c r="N21" s="9">
        <v>0.41145188105942909</v>
      </c>
      <c r="O21" s="9">
        <v>0.48132270659556398</v>
      </c>
      <c r="P21" s="9">
        <v>1</v>
      </c>
      <c r="Q21" s="9">
        <v>0.44340416917264119</v>
      </c>
      <c r="R21" s="9">
        <v>0.3048551460321518</v>
      </c>
      <c r="S21" s="9">
        <v>0.12052029858675373</v>
      </c>
      <c r="T21" s="9">
        <v>0.72604678191169092</v>
      </c>
      <c r="U21" s="9">
        <v>0.14041653305637494</v>
      </c>
      <c r="V21" s="9">
        <v>0.18240405790316591</v>
      </c>
      <c r="W21" s="9">
        <v>0.56406118641016245</v>
      </c>
      <c r="X21" s="9">
        <v>0.72522853867656567</v>
      </c>
      <c r="Y21" s="9">
        <v>0.43157899714830023</v>
      </c>
      <c r="Z21" s="9">
        <v>0.24620875663868488</v>
      </c>
      <c r="AA21" s="9">
        <v>0.49828618306203587</v>
      </c>
      <c r="AB21" s="9">
        <v>0</v>
      </c>
      <c r="AC21" s="9">
        <v>0.36414189636352223</v>
      </c>
      <c r="AD21" s="9">
        <v>0.13081183272085622</v>
      </c>
      <c r="AE21" s="9">
        <v>0.2900430750534902</v>
      </c>
      <c r="AF21" s="9">
        <v>0</v>
      </c>
      <c r="AG21" s="9">
        <v>1.0332953969983769E-2</v>
      </c>
      <c r="AH21" s="9">
        <v>0.22891620406286214</v>
      </c>
      <c r="AI21" s="9"/>
      <c r="AJ21">
        <v>3.54</v>
      </c>
      <c r="AK21">
        <v>1923</v>
      </c>
      <c r="AM21" s="9">
        <v>25</v>
      </c>
      <c r="AN21" s="9">
        <v>1986.3340000000001</v>
      </c>
    </row>
    <row r="22" spans="1:40" x14ac:dyDescent="0.2">
      <c r="A22" s="9">
        <v>10.199999999999999</v>
      </c>
      <c r="B22">
        <v>1918</v>
      </c>
      <c r="D22" s="9">
        <v>0.31642380586425334</v>
      </c>
      <c r="E22" s="9">
        <v>0.31505385832395472</v>
      </c>
      <c r="F22" s="9">
        <v>5.5278519341372082E-2</v>
      </c>
      <c r="G22" s="9">
        <v>7.6059163974039223E-2</v>
      </c>
      <c r="H22" s="9">
        <v>0.38656949150800918</v>
      </c>
      <c r="I22" s="9">
        <v>0.24061719743840163</v>
      </c>
      <c r="J22" s="9">
        <v>0.80994124244879406</v>
      </c>
      <c r="K22" s="9">
        <v>0.2186084669249963</v>
      </c>
      <c r="L22" s="9">
        <v>0.48209930786013561</v>
      </c>
      <c r="M22" s="9">
        <v>0.54464624661148897</v>
      </c>
      <c r="N22" s="9">
        <v>0.36172127205227328</v>
      </c>
      <c r="O22" s="9">
        <v>0.48638997344310281</v>
      </c>
      <c r="P22" s="9">
        <v>1</v>
      </c>
      <c r="Q22" s="9">
        <v>0.38339842823003079</v>
      </c>
      <c r="R22" s="9">
        <v>0.35405298121116591</v>
      </c>
      <c r="S22" s="9">
        <v>0.12373372340604127</v>
      </c>
      <c r="T22" s="9">
        <v>0.77514618084015785</v>
      </c>
      <c r="U22" s="9">
        <v>0.14826346600014356</v>
      </c>
      <c r="V22" s="9">
        <v>0.14280560428665182</v>
      </c>
      <c r="W22" s="9">
        <v>0.47065615441554814</v>
      </c>
      <c r="X22" s="9">
        <v>0.73706698439014162</v>
      </c>
      <c r="Y22" s="9">
        <v>0.43832966252563593</v>
      </c>
      <c r="Z22" s="9">
        <v>0.22380357105734056</v>
      </c>
      <c r="AA22" s="9">
        <v>0.45466218951098936</v>
      </c>
      <c r="AB22" s="9">
        <v>0</v>
      </c>
      <c r="AC22" s="9">
        <v>0.19255533969255417</v>
      </c>
      <c r="AD22" s="9">
        <v>0.30039295484409861</v>
      </c>
      <c r="AE22" s="9">
        <v>0.40468743549794228</v>
      </c>
      <c r="AF22" s="9">
        <v>2.1564647674636481E-2</v>
      </c>
      <c r="AG22" s="9">
        <v>9.2456322001649195E-3</v>
      </c>
      <c r="AH22" s="9">
        <v>0.19350912098638479</v>
      </c>
      <c r="AI22" s="9"/>
      <c r="AJ22">
        <v>3.36</v>
      </c>
      <c r="AK22">
        <v>1918</v>
      </c>
      <c r="AM22" s="9">
        <v>26</v>
      </c>
      <c r="AN22" s="9">
        <v>1983.0020000000002</v>
      </c>
    </row>
    <row r="23" spans="1:40" x14ac:dyDescent="0.2">
      <c r="A23" s="9">
        <v>10.7</v>
      </c>
      <c r="B23">
        <v>1913</v>
      </c>
      <c r="D23" s="9">
        <v>0.23401576631941373</v>
      </c>
      <c r="E23" s="9">
        <v>0.33363407695237568</v>
      </c>
      <c r="F23" s="9">
        <v>0.10259079024055721</v>
      </c>
      <c r="G23" s="9">
        <v>0.10274446872543094</v>
      </c>
      <c r="H23" s="9">
        <v>0.39481420659844524</v>
      </c>
      <c r="I23" s="9">
        <v>0.28761594839737165</v>
      </c>
      <c r="J23" s="9">
        <v>0.8105372834937834</v>
      </c>
      <c r="K23" s="9">
        <v>0.20969742787686557</v>
      </c>
      <c r="L23" s="9">
        <v>0.47911955169138698</v>
      </c>
      <c r="M23" s="9">
        <v>0.56907167040011386</v>
      </c>
      <c r="N23" s="9">
        <v>0.45820756854505074</v>
      </c>
      <c r="O23" s="9">
        <v>0.49033380603142157</v>
      </c>
      <c r="P23" s="9">
        <v>1</v>
      </c>
      <c r="Q23" s="9">
        <v>0.45714245148836935</v>
      </c>
      <c r="R23" s="9">
        <v>0.32054671413404584</v>
      </c>
      <c r="S23" s="9">
        <v>0.14598365929716672</v>
      </c>
      <c r="T23" s="9">
        <v>0.71999323241610524</v>
      </c>
      <c r="U23" s="9">
        <v>0.16792358204322769</v>
      </c>
      <c r="V23" s="9">
        <v>0.19441754000131883</v>
      </c>
      <c r="W23" s="9">
        <v>0.45375326136623589</v>
      </c>
      <c r="X23" s="9">
        <v>0.73022595131141632</v>
      </c>
      <c r="Y23" s="9">
        <v>0.4630711681746445</v>
      </c>
      <c r="Z23" s="9">
        <v>0.29466678842122451</v>
      </c>
      <c r="AA23" s="9">
        <v>0.47161226518242794</v>
      </c>
      <c r="AB23" s="9">
        <v>0</v>
      </c>
      <c r="AC23" s="9">
        <v>0.31439551736755861</v>
      </c>
      <c r="AD23" s="9">
        <v>0.15035471408775641</v>
      </c>
      <c r="AE23" s="9">
        <v>0.31650195923937163</v>
      </c>
      <c r="AF23" s="9">
        <v>7.5317456829601517E-2</v>
      </c>
      <c r="AG23" s="9">
        <v>1.3809694030175212E-2</v>
      </c>
      <c r="AH23" s="9">
        <v>0.23177113256878812</v>
      </c>
      <c r="AI23" s="9"/>
      <c r="AJ23">
        <v>3.4</v>
      </c>
      <c r="AK23">
        <v>1913</v>
      </c>
      <c r="AM23" s="9">
        <v>25</v>
      </c>
      <c r="AN23" s="9">
        <v>1979.6666666666667</v>
      </c>
    </row>
    <row r="24" spans="1:40" x14ac:dyDescent="0.2">
      <c r="A24" s="9">
        <v>11.2</v>
      </c>
      <c r="B24">
        <v>1908</v>
      </c>
      <c r="D24" s="9">
        <v>0.24252994017319612</v>
      </c>
      <c r="E24" s="9">
        <v>0.27268561111854572</v>
      </c>
      <c r="F24" s="9">
        <v>0</v>
      </c>
      <c r="G24" s="9">
        <v>9.5602496322959363E-2</v>
      </c>
      <c r="H24" s="9">
        <v>0.38592379402359445</v>
      </c>
      <c r="I24" s="9">
        <v>0.26996707652629592</v>
      </c>
      <c r="J24" s="9">
        <v>0.76251655721089351</v>
      </c>
      <c r="K24" s="9">
        <v>0.20391954947296403</v>
      </c>
      <c r="L24" s="9">
        <v>0.48272096159168526</v>
      </c>
      <c r="M24" s="9">
        <v>0.58146376836239955</v>
      </c>
      <c r="N24" s="9">
        <v>0.53437978348928983</v>
      </c>
      <c r="O24" s="9">
        <v>0.47085304892115082</v>
      </c>
      <c r="P24" s="9">
        <v>1</v>
      </c>
      <c r="Q24" s="9">
        <v>0.37622398872336027</v>
      </c>
      <c r="R24" s="9">
        <v>0.36220294177615814</v>
      </c>
      <c r="S24" s="9">
        <v>9.8635989845978878E-2</v>
      </c>
      <c r="T24" s="9">
        <v>0.65387289132259352</v>
      </c>
      <c r="U24" s="9">
        <v>0.17727224451770918</v>
      </c>
      <c r="V24" s="9">
        <v>0.1808601687870057</v>
      </c>
      <c r="W24" s="9">
        <v>0.48318007901467996</v>
      </c>
      <c r="X24" s="9">
        <v>0.72497768101131277</v>
      </c>
      <c r="Y24" s="9">
        <v>0.43366818535199447</v>
      </c>
      <c r="Z24" s="9">
        <v>0.23536841346252263</v>
      </c>
      <c r="AA24" s="9">
        <v>0.46005457730620003</v>
      </c>
      <c r="AB24" s="9">
        <v>0</v>
      </c>
      <c r="AC24" s="9">
        <v>0.3702399339536922</v>
      </c>
      <c r="AD24" s="9">
        <v>0.15323797481324997</v>
      </c>
      <c r="AE24" s="9">
        <v>0.31567315086517811</v>
      </c>
      <c r="AF24" s="9">
        <v>8.7697430535717213E-2</v>
      </c>
      <c r="AG24" s="9">
        <v>3.4544742814964238E-2</v>
      </c>
      <c r="AH24" s="9">
        <v>0.22448483417210324</v>
      </c>
      <c r="AI24" s="9"/>
      <c r="AJ24">
        <v>3.46</v>
      </c>
      <c r="AK24">
        <v>1908</v>
      </c>
      <c r="AM24" s="9">
        <v>25</v>
      </c>
      <c r="AN24" s="9">
        <v>1976.330666666667</v>
      </c>
    </row>
    <row r="25" spans="1:40" x14ac:dyDescent="0.2">
      <c r="A25" s="9">
        <v>11.7</v>
      </c>
      <c r="B25" s="9">
        <v>1903.9583333333333</v>
      </c>
      <c r="D25" s="9">
        <v>0.38293417871624669</v>
      </c>
      <c r="E25" s="9">
        <v>0.33470620036498905</v>
      </c>
      <c r="F25" s="9">
        <v>0.12963176060321868</v>
      </c>
      <c r="G25" s="9">
        <v>0.13092977180932269</v>
      </c>
      <c r="H25" s="9">
        <v>0.39400797929593734</v>
      </c>
      <c r="I25" s="9">
        <v>0.26872126781708755</v>
      </c>
      <c r="J25" s="9">
        <v>0.79002143904904165</v>
      </c>
      <c r="K25" s="9">
        <v>0.20878631278354892</v>
      </c>
      <c r="L25" s="9">
        <v>0.46318965509651999</v>
      </c>
      <c r="M25" s="9">
        <v>0.57193805341442516</v>
      </c>
      <c r="N25" s="9">
        <v>0.40983020184886659</v>
      </c>
      <c r="O25" s="9">
        <v>0.49417544393459983</v>
      </c>
      <c r="P25" s="9">
        <v>1</v>
      </c>
      <c r="Q25" s="9">
        <v>0.47584168815212513</v>
      </c>
      <c r="R25" s="9">
        <v>0.34342473501501763</v>
      </c>
      <c r="S25" s="9">
        <v>0.17016284300318466</v>
      </c>
      <c r="T25" s="9">
        <v>0.75494208996482171</v>
      </c>
      <c r="U25" s="9">
        <v>0.25029731344270034</v>
      </c>
      <c r="V25" s="9">
        <v>0.23024637932466679</v>
      </c>
      <c r="W25" s="9">
        <v>0.48040554879341019</v>
      </c>
      <c r="X25" s="9">
        <v>0.78576164295311601</v>
      </c>
      <c r="Y25" s="9">
        <v>0.4153393500612923</v>
      </c>
      <c r="Z25" s="9">
        <v>0.12933694035504295</v>
      </c>
      <c r="AA25" s="9">
        <v>0.49295533374428563</v>
      </c>
      <c r="AB25" s="9">
        <v>0</v>
      </c>
      <c r="AC25" s="9">
        <v>0.2800801460875646</v>
      </c>
      <c r="AD25" s="9">
        <v>0.11174571752374644</v>
      </c>
      <c r="AE25" s="9">
        <v>0.2684275107418711</v>
      </c>
      <c r="AF25" s="9">
        <v>3.7646403678953798E-2</v>
      </c>
      <c r="AG25" s="9">
        <v>0</v>
      </c>
      <c r="AH25" s="9">
        <v>0.23213700084595651</v>
      </c>
      <c r="AI25" s="9"/>
      <c r="AJ25">
        <v>3.4</v>
      </c>
      <c r="AK25" s="9">
        <v>1903.9583333333333</v>
      </c>
      <c r="AM25" s="9">
        <v>25</v>
      </c>
      <c r="AN25" s="9">
        <v>1972.9946666666672</v>
      </c>
    </row>
    <row r="26" spans="1:40" x14ac:dyDescent="0.2">
      <c r="A26" s="9">
        <v>12.2</v>
      </c>
      <c r="B26" s="9">
        <v>1899.9166666666665</v>
      </c>
      <c r="D26" s="9">
        <v>0.33052881603123907</v>
      </c>
      <c r="E26" s="9">
        <v>0.31710868975930268</v>
      </c>
      <c r="F26" s="9">
        <v>0.21612458447426017</v>
      </c>
      <c r="G26" s="9">
        <v>0.12662689972319557</v>
      </c>
      <c r="H26" s="9">
        <v>0.34959066128223931</v>
      </c>
      <c r="I26" s="9">
        <v>0.27342128354115774</v>
      </c>
      <c r="J26" s="9">
        <v>0.79982912280722895</v>
      </c>
      <c r="K26" s="9">
        <v>0.19959801331516497</v>
      </c>
      <c r="L26" s="9">
        <v>0.46500501765361069</v>
      </c>
      <c r="M26" s="9">
        <v>0.58703981339142874</v>
      </c>
      <c r="N26" s="9">
        <v>0.4586134242819081</v>
      </c>
      <c r="O26" s="9">
        <v>0.46507822954978345</v>
      </c>
      <c r="P26" s="9">
        <v>1</v>
      </c>
      <c r="Q26" s="9">
        <v>0.49011808027428455</v>
      </c>
      <c r="R26" s="9">
        <v>0.38024150649046695</v>
      </c>
      <c r="S26" s="9">
        <v>0.1440188398759375</v>
      </c>
      <c r="T26" s="9">
        <v>0.67497355091996369</v>
      </c>
      <c r="U26" s="9">
        <v>0.16981510009674641</v>
      </c>
      <c r="V26" s="9">
        <v>0.30118865517132315</v>
      </c>
      <c r="W26" s="9">
        <v>0.43608911455305172</v>
      </c>
      <c r="X26" s="9">
        <v>0.72802946584674155</v>
      </c>
      <c r="Y26" s="9">
        <v>0.43773884254899437</v>
      </c>
      <c r="Z26" s="9">
        <v>0.2296007131864998</v>
      </c>
      <c r="AA26" s="9">
        <v>0.44325004717785432</v>
      </c>
      <c r="AB26" s="9">
        <v>0</v>
      </c>
      <c r="AC26" s="9">
        <v>0.38646042557863114</v>
      </c>
      <c r="AD26" s="9">
        <v>0.28124710775987916</v>
      </c>
      <c r="AE26" s="9">
        <v>0.30784745876994368</v>
      </c>
      <c r="AF26" s="9">
        <v>5.2260861791525129E-2</v>
      </c>
      <c r="AG26" s="9">
        <v>0</v>
      </c>
      <c r="AH26" s="9">
        <v>0.22317016337433762</v>
      </c>
      <c r="AI26" s="9"/>
      <c r="AJ26">
        <v>3.32</v>
      </c>
      <c r="AK26" s="9">
        <v>1899.9166666666665</v>
      </c>
      <c r="AM26" s="9">
        <v>25</v>
      </c>
      <c r="AN26" s="9">
        <v>1969.6673333333335</v>
      </c>
    </row>
    <row r="27" spans="1:40" x14ac:dyDescent="0.2">
      <c r="A27" s="9">
        <v>12.7</v>
      </c>
      <c r="B27" s="9">
        <v>1895.8749999999998</v>
      </c>
      <c r="D27" s="9">
        <v>0.32743269438093592</v>
      </c>
      <c r="E27" s="9">
        <v>0.33578462061834574</v>
      </c>
      <c r="F27" s="9">
        <v>0</v>
      </c>
      <c r="G27" s="9">
        <v>0.10579268504664489</v>
      </c>
      <c r="H27" s="9">
        <v>0.35274623159294005</v>
      </c>
      <c r="I27" s="9">
        <v>0.26104541646026636</v>
      </c>
      <c r="J27" s="9">
        <v>0.79841842199601465</v>
      </c>
      <c r="K27" s="9">
        <v>0.19346075818134476</v>
      </c>
      <c r="L27" s="9">
        <v>0.46274364038461452</v>
      </c>
      <c r="M27" s="9">
        <v>0.55453275786843315</v>
      </c>
      <c r="N27" s="9">
        <v>0.36387386337853</v>
      </c>
      <c r="O27" s="9">
        <v>0.50292662663688148</v>
      </c>
      <c r="P27" s="9">
        <v>1</v>
      </c>
      <c r="Q27" s="9">
        <v>0.42681607532218091</v>
      </c>
      <c r="R27" s="9">
        <v>0.35559183195387994</v>
      </c>
      <c r="S27" s="9">
        <v>0.17327044782361525</v>
      </c>
      <c r="T27" s="9">
        <v>0.67848684264286074</v>
      </c>
      <c r="U27" s="9">
        <v>0.22734495372046065</v>
      </c>
      <c r="V27" s="9">
        <v>0.29969106542492441</v>
      </c>
      <c r="W27" s="9">
        <v>0.40208417361195459</v>
      </c>
      <c r="X27" s="9">
        <v>0.74287861306220981</v>
      </c>
      <c r="Y27" s="9">
        <v>0.42783270549912622</v>
      </c>
      <c r="Z27" s="9">
        <v>0.14684589185098579</v>
      </c>
      <c r="AA27" s="9">
        <v>0.47859233227911452</v>
      </c>
      <c r="AB27" s="9">
        <v>0</v>
      </c>
      <c r="AC27" s="9">
        <v>0.41993748017416338</v>
      </c>
      <c r="AD27" s="9">
        <v>0.16747887691230406</v>
      </c>
      <c r="AE27" s="9">
        <v>0.19330950144934439</v>
      </c>
      <c r="AF27" s="9">
        <v>0</v>
      </c>
      <c r="AG27" s="9">
        <v>0</v>
      </c>
      <c r="AH27" s="9">
        <v>0.22613200713452683</v>
      </c>
      <c r="AI27" s="9"/>
      <c r="AJ27">
        <v>3.35</v>
      </c>
      <c r="AK27" s="9">
        <v>1895.8749999999998</v>
      </c>
      <c r="AM27" s="9">
        <v>23</v>
      </c>
      <c r="AN27" s="9">
        <v>1966.3353333333337</v>
      </c>
    </row>
    <row r="28" spans="1:40" x14ac:dyDescent="0.2">
      <c r="A28" s="9">
        <v>13.2</v>
      </c>
      <c r="B28" s="9">
        <v>1891.833333333333</v>
      </c>
      <c r="D28" s="9">
        <v>0.40896879138696446</v>
      </c>
      <c r="E28" s="9">
        <v>0.33605604725106619</v>
      </c>
      <c r="F28" s="9">
        <v>0.30272329265587467</v>
      </c>
      <c r="G28" s="9">
        <v>0.12073416587211097</v>
      </c>
      <c r="H28" s="9">
        <v>0.36916064917838609</v>
      </c>
      <c r="I28" s="9">
        <v>0.28700310619712976</v>
      </c>
      <c r="J28" s="9">
        <v>0.78699828680145689</v>
      </c>
      <c r="K28" s="9">
        <v>0.19462520640584821</v>
      </c>
      <c r="L28" s="9">
        <v>0.49464793207930252</v>
      </c>
      <c r="M28" s="9">
        <v>0.6160878946378886</v>
      </c>
      <c r="N28" s="9">
        <v>0.39459994502291706</v>
      </c>
      <c r="O28" s="9">
        <v>0.47651306785053238</v>
      </c>
      <c r="P28" s="9">
        <v>1</v>
      </c>
      <c r="Q28" s="9">
        <v>0.42873064604380173</v>
      </c>
      <c r="R28" s="9">
        <v>0.30795462252548628</v>
      </c>
      <c r="S28" s="9">
        <v>3.7362261348574441E-2</v>
      </c>
      <c r="T28" s="9">
        <v>0.61091443811658253</v>
      </c>
      <c r="U28" s="9">
        <v>0.10262223830444268</v>
      </c>
      <c r="V28" s="9">
        <v>0.16261646150663189</v>
      </c>
      <c r="W28" s="9">
        <v>0.39364298042517121</v>
      </c>
      <c r="X28" s="9">
        <v>0.72754849439666613</v>
      </c>
      <c r="Y28" s="9">
        <v>0.4242249160061265</v>
      </c>
      <c r="Z28" s="9">
        <v>0.10891060522831522</v>
      </c>
      <c r="AA28" s="9">
        <v>0.45062180515756456</v>
      </c>
      <c r="AB28" s="9">
        <v>0</v>
      </c>
      <c r="AC28" s="9">
        <v>0.33852348841457169</v>
      </c>
      <c r="AD28" s="9">
        <v>0.23425271506216655</v>
      </c>
      <c r="AE28" s="9">
        <v>0.26193476174795877</v>
      </c>
      <c r="AF28" s="9">
        <v>7.2583729354975535E-2</v>
      </c>
      <c r="AG28" s="9">
        <v>0</v>
      </c>
      <c r="AH28" s="9">
        <v>0.18510458568236327</v>
      </c>
      <c r="AI28" s="9"/>
      <c r="AJ28">
        <v>3.37</v>
      </c>
      <c r="AK28" s="9">
        <v>1891.833333333333</v>
      </c>
      <c r="AM28" s="9">
        <v>25</v>
      </c>
      <c r="AN28">
        <v>1963</v>
      </c>
    </row>
    <row r="29" spans="1:40" x14ac:dyDescent="0.2">
      <c r="A29" s="9">
        <v>13.7</v>
      </c>
      <c r="B29" s="9">
        <v>1887.7916666666663</v>
      </c>
      <c r="D29" s="9">
        <v>0.24420314272121746</v>
      </c>
      <c r="E29" s="9">
        <v>0.31581269772818593</v>
      </c>
      <c r="F29" s="9">
        <v>0.13437839985265371</v>
      </c>
      <c r="G29" s="9">
        <v>0.10793843229327035</v>
      </c>
      <c r="H29" s="9">
        <v>0.35879137156300783</v>
      </c>
      <c r="I29" s="9">
        <v>0.26019902300216946</v>
      </c>
      <c r="J29" s="9">
        <v>0.79456036745898928</v>
      </c>
      <c r="K29" s="9">
        <v>0.19637915845926543</v>
      </c>
      <c r="L29" s="9">
        <v>0.46420475506390585</v>
      </c>
      <c r="M29" s="9">
        <v>0.67599984340510033</v>
      </c>
      <c r="N29" s="9">
        <v>0.35899444914503542</v>
      </c>
      <c r="O29" s="9">
        <v>0.48495429204219187</v>
      </c>
      <c r="P29" s="9">
        <v>1</v>
      </c>
      <c r="Q29" s="9">
        <v>0.3875468639944451</v>
      </c>
      <c r="R29" s="9">
        <v>0.34972953691111669</v>
      </c>
      <c r="S29" s="9">
        <v>0.12096586749520191</v>
      </c>
      <c r="T29" s="9">
        <v>0.60243896219761806</v>
      </c>
      <c r="U29" s="9">
        <v>0.20657204316942973</v>
      </c>
      <c r="V29" s="9">
        <v>0.17842845536598889</v>
      </c>
      <c r="W29" s="9">
        <v>0.41742306516052591</v>
      </c>
      <c r="X29" s="9">
        <v>0.75125936121560744</v>
      </c>
      <c r="Y29" s="9">
        <v>0.3870516583055077</v>
      </c>
      <c r="Z29" s="9">
        <v>0.11033826297543643</v>
      </c>
      <c r="AA29" s="9">
        <v>0.45921383556153084</v>
      </c>
      <c r="AB29" s="9">
        <v>0</v>
      </c>
      <c r="AC29" s="9">
        <v>0.20274609732024299</v>
      </c>
      <c r="AD29" s="9">
        <v>0.24832555893997266</v>
      </c>
      <c r="AE29" s="9">
        <v>0.33608559591413967</v>
      </c>
      <c r="AF29" s="9">
        <v>3.4646191431812232E-2</v>
      </c>
      <c r="AG29" s="9">
        <v>0</v>
      </c>
      <c r="AH29" s="9">
        <v>0.20021622392979013</v>
      </c>
      <c r="AI29" s="9"/>
      <c r="AJ29">
        <v>3.42</v>
      </c>
      <c r="AK29" s="9">
        <v>1887.7916666666663</v>
      </c>
      <c r="AM29" s="9">
        <v>25</v>
      </c>
      <c r="AN29">
        <v>1961</v>
      </c>
    </row>
    <row r="30" spans="1:40" x14ac:dyDescent="0.2">
      <c r="A30" s="9">
        <v>14.2</v>
      </c>
      <c r="B30" s="9">
        <v>1883.7499999999995</v>
      </c>
      <c r="D30" s="9">
        <v>0.3599157016626931</v>
      </c>
      <c r="E30" s="9">
        <v>0.35598305947700054</v>
      </c>
      <c r="F30" s="9">
        <v>2.416684290917636E-2</v>
      </c>
      <c r="G30" s="9">
        <v>0.12986425209572428</v>
      </c>
      <c r="H30" s="9">
        <v>0.35383931454999623</v>
      </c>
      <c r="I30" s="9">
        <v>0.27622876556658699</v>
      </c>
      <c r="J30" s="9">
        <v>0.80997828342284672</v>
      </c>
      <c r="K30" s="9">
        <v>0.19168886525749895</v>
      </c>
      <c r="L30" s="9">
        <v>0.46940382722134072</v>
      </c>
      <c r="M30" s="9">
        <v>0.56274422451447925</v>
      </c>
      <c r="N30" s="9">
        <v>0.42363246365424273</v>
      </c>
      <c r="O30" s="9">
        <v>0.50575157747905597</v>
      </c>
      <c r="P30" s="9">
        <v>1</v>
      </c>
      <c r="Q30" s="9">
        <v>0.46657824488088762</v>
      </c>
      <c r="R30" s="9">
        <v>0.3973538465625962</v>
      </c>
      <c r="S30" s="9">
        <v>0.13145392823605317</v>
      </c>
      <c r="T30" s="9">
        <v>0.73722468085761717</v>
      </c>
      <c r="U30" s="9">
        <v>0.18691312009341488</v>
      </c>
      <c r="V30" s="9">
        <v>0.29260963830647724</v>
      </c>
      <c r="W30" s="9">
        <v>0.4124053602158616</v>
      </c>
      <c r="X30" s="9">
        <v>0.75401202059638384</v>
      </c>
      <c r="Y30" s="9">
        <v>0.43623150188149629</v>
      </c>
      <c r="Z30" s="9">
        <v>0.13163213820906164</v>
      </c>
      <c r="AA30" s="9">
        <v>0.46539448654201809</v>
      </c>
      <c r="AB30" s="9">
        <v>0</v>
      </c>
      <c r="AC30" s="9">
        <v>0.41283724352996576</v>
      </c>
      <c r="AD30" s="9">
        <v>0.13061680995617872</v>
      </c>
      <c r="AE30" s="9">
        <v>0.27369706928279458</v>
      </c>
      <c r="AF30" s="9">
        <v>0</v>
      </c>
      <c r="AG30" s="9">
        <v>0</v>
      </c>
      <c r="AH30" s="9">
        <v>0.18515614894156845</v>
      </c>
      <c r="AI30" s="9"/>
      <c r="AJ30">
        <v>3.35</v>
      </c>
      <c r="AK30" s="9">
        <v>1883.7499999999995</v>
      </c>
      <c r="AM30" s="9">
        <v>23</v>
      </c>
      <c r="AN30">
        <v>1959</v>
      </c>
    </row>
    <row r="31" spans="1:40" x14ac:dyDescent="0.2">
      <c r="A31" s="9">
        <v>14.7</v>
      </c>
      <c r="B31" s="9">
        <v>1879.7083333333328</v>
      </c>
      <c r="D31" s="9">
        <v>0.2348367654674636</v>
      </c>
      <c r="E31" s="9">
        <v>0.30163244857479499</v>
      </c>
      <c r="F31" s="9">
        <v>0</v>
      </c>
      <c r="G31" s="9">
        <v>9.348255780815351E-2</v>
      </c>
      <c r="H31" s="9">
        <v>0.3306003319213332</v>
      </c>
      <c r="I31" s="9">
        <v>0.2745670907714084</v>
      </c>
      <c r="J31" s="9">
        <v>0.79943260895172785</v>
      </c>
      <c r="K31" s="9">
        <v>0.19839864125619786</v>
      </c>
      <c r="L31" s="9">
        <v>0.44826675670748972</v>
      </c>
      <c r="M31" s="9">
        <v>0.50389958089812992</v>
      </c>
      <c r="N31" s="9">
        <v>0.42613415483209655</v>
      </c>
      <c r="O31" s="9">
        <v>0.47655288698618792</v>
      </c>
      <c r="P31" s="9">
        <v>1</v>
      </c>
      <c r="Q31" s="9">
        <v>0.40868643703300478</v>
      </c>
      <c r="R31" s="9">
        <v>0.33344882815367322</v>
      </c>
      <c r="S31" s="9">
        <v>0.13712573840634351</v>
      </c>
      <c r="T31" s="9">
        <v>0.69111437965404043</v>
      </c>
      <c r="U31" s="9">
        <v>0.18390700641813679</v>
      </c>
      <c r="V31" s="9">
        <v>0.138135902996988</v>
      </c>
      <c r="W31" s="9">
        <v>0.3946565339473832</v>
      </c>
      <c r="X31" s="9">
        <v>0.73692770834006893</v>
      </c>
      <c r="Y31" s="9">
        <v>0.40433790047249119</v>
      </c>
      <c r="Z31" s="9">
        <v>0.29108829739272213</v>
      </c>
      <c r="AA31" s="9">
        <v>0.46738330587303445</v>
      </c>
      <c r="AB31" s="9">
        <v>0</v>
      </c>
      <c r="AC31" s="9">
        <v>0.35176618575757745</v>
      </c>
      <c r="AD31" s="9">
        <v>8.6070924848519456E-2</v>
      </c>
      <c r="AE31" s="9">
        <v>0.27797655807504917</v>
      </c>
      <c r="AF31" s="9">
        <v>1.8267001377194357E-2</v>
      </c>
      <c r="AG31" s="9">
        <v>0</v>
      </c>
      <c r="AH31" s="9">
        <v>0.19428471093746721</v>
      </c>
      <c r="AI31" s="9"/>
      <c r="AJ31">
        <v>3.33</v>
      </c>
      <c r="AK31" s="9">
        <v>1879.7083333333328</v>
      </c>
      <c r="AM31" s="9">
        <v>23</v>
      </c>
      <c r="AN31">
        <v>1957</v>
      </c>
    </row>
    <row r="32" spans="1:40" x14ac:dyDescent="0.2">
      <c r="A32" s="9">
        <v>15.2</v>
      </c>
      <c r="B32" s="9">
        <v>1875.6666666666661</v>
      </c>
      <c r="D32" s="9">
        <v>0.31256472656199408</v>
      </c>
      <c r="E32" s="9">
        <v>0.33532326430907528</v>
      </c>
      <c r="F32" s="9">
        <v>8.4124191044191818E-2</v>
      </c>
      <c r="G32" s="9">
        <v>7.4898303720020903E-2</v>
      </c>
      <c r="H32" s="9">
        <v>0.33618738913271229</v>
      </c>
      <c r="I32" s="9">
        <v>0.24781781362959282</v>
      </c>
      <c r="J32" s="9">
        <v>0.79718091836440208</v>
      </c>
      <c r="K32" s="9">
        <v>0.19334074280196087</v>
      </c>
      <c r="L32" s="9">
        <v>0.47520636518427767</v>
      </c>
      <c r="M32" s="9">
        <v>0.43861284763811598</v>
      </c>
      <c r="N32" s="9">
        <v>0.44172538629466962</v>
      </c>
      <c r="O32" s="9">
        <v>0.49102900274066197</v>
      </c>
      <c r="P32" s="9">
        <v>1</v>
      </c>
      <c r="Q32" s="9">
        <v>0.4772633615795237</v>
      </c>
      <c r="R32" s="9">
        <v>0.281482353259708</v>
      </c>
      <c r="S32" s="9">
        <v>0.22040251308584041</v>
      </c>
      <c r="T32" s="9">
        <v>0.7315011949583019</v>
      </c>
      <c r="U32" s="9">
        <v>0.25556558861929995</v>
      </c>
      <c r="V32" s="9">
        <v>0.17526603368490012</v>
      </c>
      <c r="W32" s="9">
        <v>0.37619105176210288</v>
      </c>
      <c r="X32" s="9">
        <v>0.71837444085112789</v>
      </c>
      <c r="Y32" s="9">
        <v>0.42725181966661829</v>
      </c>
      <c r="Z32" s="9">
        <v>0.18637201713962051</v>
      </c>
      <c r="AA32" s="9">
        <v>0.43782379566905838</v>
      </c>
      <c r="AB32" s="9">
        <v>0</v>
      </c>
      <c r="AC32" s="9">
        <v>0.39840889440668759</v>
      </c>
      <c r="AD32" s="9">
        <v>0.14381408392113562</v>
      </c>
      <c r="AE32" s="9">
        <v>0.24739695079970403</v>
      </c>
      <c r="AF32" s="9">
        <v>0</v>
      </c>
      <c r="AG32" s="9">
        <v>0</v>
      </c>
      <c r="AH32" s="9">
        <v>0.23910116966438247</v>
      </c>
      <c r="AI32" s="9"/>
      <c r="AJ32">
        <v>3.28</v>
      </c>
      <c r="AK32" s="9">
        <v>1875.6666666666661</v>
      </c>
      <c r="AM32" s="9">
        <v>23</v>
      </c>
      <c r="AN32">
        <v>1955</v>
      </c>
    </row>
    <row r="33" spans="1:40" x14ac:dyDescent="0.2">
      <c r="A33" s="9">
        <v>15.7</v>
      </c>
      <c r="B33" s="9">
        <v>1871.6249999999993</v>
      </c>
      <c r="D33" s="9">
        <v>0.26223817419808276</v>
      </c>
      <c r="E33" s="9">
        <v>0.30914117726647899</v>
      </c>
      <c r="F33" s="9">
        <v>0</v>
      </c>
      <c r="G33" s="9">
        <v>8.5748215042547454E-2</v>
      </c>
      <c r="H33" s="9">
        <v>0.33269202974655016</v>
      </c>
      <c r="I33" s="9">
        <v>0.25773186483503563</v>
      </c>
      <c r="J33" s="9">
        <v>0.79379173985837559</v>
      </c>
      <c r="K33" s="9">
        <v>0.2061535679234249</v>
      </c>
      <c r="L33" s="9">
        <v>0.44831850823738267</v>
      </c>
      <c r="M33" s="9">
        <v>0.5255000372163412</v>
      </c>
      <c r="N33" s="9">
        <v>0.46579987519949384</v>
      </c>
      <c r="O33" s="9">
        <v>0.4777955324506783</v>
      </c>
      <c r="P33" s="9">
        <v>1</v>
      </c>
      <c r="Q33" s="9">
        <v>0.36876688326280205</v>
      </c>
      <c r="R33" s="9">
        <v>0.30894458389411261</v>
      </c>
      <c r="S33" s="9">
        <v>0.13979840749906833</v>
      </c>
      <c r="T33" s="9">
        <v>0.72475325732602502</v>
      </c>
      <c r="U33" s="9">
        <v>0.19439535421429605</v>
      </c>
      <c r="V33" s="9">
        <v>0.27089419763093414</v>
      </c>
      <c r="W33" s="9">
        <v>0.38378899924615878</v>
      </c>
      <c r="X33" s="9">
        <v>0.70962144349481782</v>
      </c>
      <c r="Y33" s="9">
        <v>0.40781590003711682</v>
      </c>
      <c r="Z33" s="9">
        <v>0.12732711202540656</v>
      </c>
      <c r="AA33" s="9">
        <v>0.45533543600279192</v>
      </c>
      <c r="AB33" s="9">
        <v>0</v>
      </c>
      <c r="AC33" s="9">
        <v>0.41980957665024976</v>
      </c>
      <c r="AD33" s="9">
        <v>0.2928955719970126</v>
      </c>
      <c r="AE33" s="9">
        <v>0.24733606401522829</v>
      </c>
      <c r="AF33" s="9">
        <v>3.1436672539893865E-2</v>
      </c>
      <c r="AG33" s="9">
        <v>4.8954963341268703E-3</v>
      </c>
      <c r="AH33" s="9">
        <v>0.22716396852754031</v>
      </c>
      <c r="AI33" s="9"/>
      <c r="AJ33">
        <v>3.38</v>
      </c>
      <c r="AK33" s="9">
        <v>1871.6249999999993</v>
      </c>
      <c r="AM33" s="9">
        <v>23</v>
      </c>
      <c r="AN33">
        <v>1953</v>
      </c>
    </row>
    <row r="34" spans="1:40" x14ac:dyDescent="0.2">
      <c r="A34" s="9">
        <v>16.2</v>
      </c>
      <c r="B34" s="9">
        <v>1867.5833333333326</v>
      </c>
      <c r="D34" s="9">
        <v>0.33364600378634812</v>
      </c>
      <c r="E34" s="9">
        <v>0.3324692311958386</v>
      </c>
      <c r="F34" s="9">
        <v>0</v>
      </c>
      <c r="G34" s="9">
        <v>0.12304625093356605</v>
      </c>
      <c r="H34" s="9">
        <v>0.35946551916468267</v>
      </c>
      <c r="I34" s="9">
        <v>0.25861572318027787</v>
      </c>
      <c r="J34" s="9">
        <v>0.80031376958765654</v>
      </c>
      <c r="K34" s="9">
        <v>0.19723340724901245</v>
      </c>
      <c r="L34" s="9">
        <v>0.4586528894395257</v>
      </c>
      <c r="M34" s="9">
        <v>0.44737856186122993</v>
      </c>
      <c r="N34" s="9">
        <v>0.43838817621403364</v>
      </c>
      <c r="O34" s="9">
        <v>0.4773293976931724</v>
      </c>
      <c r="P34" s="9">
        <v>1</v>
      </c>
      <c r="Q34" s="9">
        <v>0.38813159074350867</v>
      </c>
      <c r="R34" s="9">
        <v>0.38325099303097454</v>
      </c>
      <c r="S34" s="9">
        <v>9.7247505087627223E-2</v>
      </c>
      <c r="T34" s="9">
        <v>0.64264496412849181</v>
      </c>
      <c r="U34" s="9">
        <v>0.23066231038482204</v>
      </c>
      <c r="V34" s="9">
        <v>0.22916819577264666</v>
      </c>
      <c r="W34" s="9">
        <v>0.38128848838876395</v>
      </c>
      <c r="X34" s="9">
        <v>0.7529893475871916</v>
      </c>
      <c r="Y34" s="9">
        <v>0.42213246227261214</v>
      </c>
      <c r="Z34" s="9">
        <v>0.22518788016555144</v>
      </c>
      <c r="AA34" s="9">
        <v>0.43555919476044264</v>
      </c>
      <c r="AB34" s="9">
        <v>0</v>
      </c>
      <c r="AC34" s="9">
        <v>0.34900222482921989</v>
      </c>
      <c r="AD34" s="9">
        <v>0.2819582214138544</v>
      </c>
      <c r="AE34" s="9">
        <v>0.30137651323290399</v>
      </c>
      <c r="AF34" s="9">
        <v>5.2670570554440486E-2</v>
      </c>
      <c r="AG34" s="9">
        <v>0</v>
      </c>
      <c r="AH34" s="9">
        <v>0.23789078819861981</v>
      </c>
      <c r="AI34" s="9"/>
      <c r="AJ34">
        <v>3.23</v>
      </c>
      <c r="AK34" s="9">
        <v>1867.5833333333326</v>
      </c>
      <c r="AM34" s="9">
        <v>22</v>
      </c>
      <c r="AN34">
        <v>1951</v>
      </c>
    </row>
    <row r="35" spans="1:40" x14ac:dyDescent="0.2">
      <c r="A35" s="9">
        <v>16.7</v>
      </c>
      <c r="B35" s="9">
        <v>1863.5416666666658</v>
      </c>
      <c r="D35" s="9">
        <v>0.37266388490468588</v>
      </c>
      <c r="E35" s="9">
        <v>0.32919148907886542</v>
      </c>
      <c r="F35" s="9">
        <v>7.3086612774273779E-2</v>
      </c>
      <c r="G35" s="9">
        <v>0.10642113305066672</v>
      </c>
      <c r="H35" s="9">
        <v>0.32674330877172503</v>
      </c>
      <c r="I35" s="9">
        <v>0.25976912349748976</v>
      </c>
      <c r="J35" s="9">
        <v>0.79915085094883787</v>
      </c>
      <c r="K35" s="9">
        <v>0.18234292172032862</v>
      </c>
      <c r="L35" s="9">
        <v>0.43360256458456908</v>
      </c>
      <c r="M35" s="9">
        <v>0.57499751061954718</v>
      </c>
      <c r="N35" s="9">
        <v>0.43754045088274268</v>
      </c>
      <c r="O35" s="9">
        <v>0.48538377369018609</v>
      </c>
      <c r="P35" s="9">
        <v>1</v>
      </c>
      <c r="Q35" s="9">
        <v>0.50390262881532744</v>
      </c>
      <c r="R35" s="9">
        <v>0.41370077920139747</v>
      </c>
      <c r="S35" s="9">
        <v>0.10105117696263602</v>
      </c>
      <c r="T35" s="9">
        <v>0.68727480662832152</v>
      </c>
      <c r="U35" s="9">
        <v>0.23145300491228635</v>
      </c>
      <c r="V35" s="9">
        <v>0.30452753357808449</v>
      </c>
      <c r="W35" s="9">
        <v>0.38758634689787541</v>
      </c>
      <c r="X35" s="9">
        <v>0.73478318942347554</v>
      </c>
      <c r="Y35" s="9">
        <v>0.40493754308045171</v>
      </c>
      <c r="Z35" s="9">
        <v>0.12091858313903062</v>
      </c>
      <c r="AA35" s="9">
        <v>0.44010159212300282</v>
      </c>
      <c r="AB35" s="9">
        <v>0</v>
      </c>
      <c r="AC35" s="9">
        <v>0.26165686310760022</v>
      </c>
      <c r="AD35" s="9">
        <v>0.25057225030962726</v>
      </c>
      <c r="AE35" s="9">
        <v>0.379245008342809</v>
      </c>
      <c r="AF35" s="9">
        <v>3.4993654822335026E-2</v>
      </c>
      <c r="AG35" s="9">
        <v>1.8564216127954246E-2</v>
      </c>
      <c r="AH35" s="9">
        <v>0.21911606863159455</v>
      </c>
      <c r="AI35" s="9"/>
      <c r="AJ35">
        <v>3.36</v>
      </c>
      <c r="AK35" s="9">
        <v>1863.5416666666658</v>
      </c>
      <c r="AM35" s="9">
        <v>24</v>
      </c>
      <c r="AN35">
        <v>1949</v>
      </c>
    </row>
    <row r="36" spans="1:40" x14ac:dyDescent="0.2">
      <c r="A36" s="9">
        <v>17.2</v>
      </c>
      <c r="B36" s="9">
        <v>1859.4999999999991</v>
      </c>
      <c r="D36" s="9">
        <v>0.28697288728886916</v>
      </c>
      <c r="E36" s="9">
        <v>0.3490228775876934</v>
      </c>
      <c r="F36" s="9">
        <v>0</v>
      </c>
      <c r="G36" s="9">
        <v>9.3714509304391458E-2</v>
      </c>
      <c r="H36" s="9">
        <v>0.3116512957782559</v>
      </c>
      <c r="I36" s="9">
        <v>0.26100522539772286</v>
      </c>
      <c r="J36" s="9">
        <v>0.79713348229762804</v>
      </c>
      <c r="K36" s="9">
        <v>0.18336696042122361</v>
      </c>
      <c r="L36" s="9">
        <v>0.45682797857243751</v>
      </c>
      <c r="M36" s="9">
        <v>0.56775616681732122</v>
      </c>
      <c r="N36" s="9">
        <v>0.43694175437857485</v>
      </c>
      <c r="O36" s="9">
        <v>0.47667186682491253</v>
      </c>
      <c r="P36" s="9">
        <v>1</v>
      </c>
      <c r="Q36" s="9">
        <v>0.42040628605833225</v>
      </c>
      <c r="R36" s="9">
        <v>0.34901221409483696</v>
      </c>
      <c r="S36" s="9">
        <v>0.11181742785833655</v>
      </c>
      <c r="T36" s="9">
        <v>0.739465735422978</v>
      </c>
      <c r="U36" s="9">
        <v>0.17736824168137008</v>
      </c>
      <c r="V36" s="9">
        <v>0.2526216784029871</v>
      </c>
      <c r="W36" s="9">
        <v>0.37909084118004316</v>
      </c>
      <c r="X36" s="9">
        <v>0.71988446856098087</v>
      </c>
      <c r="Y36" s="9">
        <v>0.42219820883386527</v>
      </c>
      <c r="Z36" s="9">
        <v>0.19395281131634662</v>
      </c>
      <c r="AA36" s="9">
        <v>0.41951811119832216</v>
      </c>
      <c r="AB36" s="9">
        <v>0</v>
      </c>
      <c r="AC36" s="9">
        <v>0.39667642680854587</v>
      </c>
      <c r="AD36" s="9">
        <v>5.5031083777746514E-2</v>
      </c>
      <c r="AE36" s="9">
        <v>0.24972727974579426</v>
      </c>
      <c r="AF36" s="9">
        <v>3.6351146816289343E-2</v>
      </c>
      <c r="AG36" s="9">
        <v>0</v>
      </c>
      <c r="AH36" s="9">
        <v>0.30216667851611329</v>
      </c>
      <c r="AI36" s="9"/>
      <c r="AJ36">
        <v>3.3</v>
      </c>
      <c r="AK36" s="9">
        <v>1859.4999999999991</v>
      </c>
      <c r="AM36" s="9">
        <v>24</v>
      </c>
      <c r="AN36">
        <v>1947</v>
      </c>
    </row>
    <row r="37" spans="1:40" x14ac:dyDescent="0.2">
      <c r="A37" s="9">
        <v>17.7</v>
      </c>
      <c r="B37" s="9">
        <v>1855.4583333333323</v>
      </c>
      <c r="D37" s="9">
        <v>0.35832652284950656</v>
      </c>
      <c r="E37" s="9">
        <v>0.32750157906993571</v>
      </c>
      <c r="F37" s="9">
        <v>5.4046772357011476E-2</v>
      </c>
      <c r="G37" s="9">
        <v>0.10237095210776499</v>
      </c>
      <c r="H37" s="9">
        <v>0.35009784709430325</v>
      </c>
      <c r="I37" s="9">
        <v>0.28199502691325407</v>
      </c>
      <c r="J37" s="9">
        <v>0.79510495869536491</v>
      </c>
      <c r="K37" s="9">
        <v>0.19381082485027767</v>
      </c>
      <c r="L37" s="9">
        <v>0.44456670890523009</v>
      </c>
      <c r="M37" s="9">
        <v>0.59798625415127005</v>
      </c>
      <c r="N37" s="9">
        <v>0.44197393600559609</v>
      </c>
      <c r="O37" s="9">
        <v>0.49184040998492085</v>
      </c>
      <c r="P37" s="9">
        <v>1</v>
      </c>
      <c r="Q37" s="9">
        <v>0.44468638822748296</v>
      </c>
      <c r="R37" s="9">
        <v>0.42564464972901916</v>
      </c>
      <c r="S37" s="9">
        <v>3.8380139519113836E-2</v>
      </c>
      <c r="T37" s="9">
        <v>0.65738498537860468</v>
      </c>
      <c r="U37" s="9">
        <v>0.13499469770757944</v>
      </c>
      <c r="V37" s="9">
        <v>0.32440859575436848</v>
      </c>
      <c r="W37" s="9">
        <v>0.41212340470674336</v>
      </c>
      <c r="X37" s="9">
        <v>0.71867260212860151</v>
      </c>
      <c r="Y37" s="9">
        <v>0.39735962944327829</v>
      </c>
      <c r="Z37" s="9">
        <v>0.26811459746740407</v>
      </c>
      <c r="AA37" s="9">
        <v>0.43128719401454141</v>
      </c>
      <c r="AB37" s="9">
        <v>0</v>
      </c>
      <c r="AC37" s="9">
        <v>0.41935400526862365</v>
      </c>
      <c r="AD37" s="9">
        <v>0.18675420899670664</v>
      </c>
      <c r="AE37" s="9">
        <v>0.40778605294597875</v>
      </c>
      <c r="AF37" s="9">
        <v>9.7090993640309722E-2</v>
      </c>
      <c r="AG37" s="9">
        <v>0</v>
      </c>
      <c r="AH37" s="9">
        <v>0.22455440530141918</v>
      </c>
      <c r="AI37" s="9"/>
      <c r="AJ37">
        <v>3.34</v>
      </c>
      <c r="AK37" s="9">
        <v>1855.4583333333323</v>
      </c>
      <c r="AM37" s="9">
        <v>23</v>
      </c>
      <c r="AN37">
        <v>1945</v>
      </c>
    </row>
    <row r="38" spans="1:40" x14ac:dyDescent="0.2">
      <c r="A38" s="9">
        <v>18.2</v>
      </c>
      <c r="B38" s="9">
        <v>1851.4166666666656</v>
      </c>
      <c r="D38" s="9">
        <v>0.40322328277107539</v>
      </c>
      <c r="E38" s="9">
        <v>0.3168810006257583</v>
      </c>
      <c r="F38" s="9">
        <v>4.8103933159097952E-2</v>
      </c>
      <c r="G38" s="9">
        <v>0.1362344305508543</v>
      </c>
      <c r="H38" s="9">
        <v>0.36140513034684413</v>
      </c>
      <c r="I38" s="9">
        <v>0.25149447563185012</v>
      </c>
      <c r="J38" s="9">
        <v>0.7941967507372627</v>
      </c>
      <c r="K38" s="9">
        <v>0.18505743726178292</v>
      </c>
      <c r="L38" s="9">
        <v>0.45147532422580083</v>
      </c>
      <c r="M38" s="9">
        <v>0.55268641494256143</v>
      </c>
      <c r="N38" s="9">
        <v>0.48989877732075121</v>
      </c>
      <c r="O38" s="9">
        <v>0.51213540253204748</v>
      </c>
      <c r="P38" s="9">
        <v>1</v>
      </c>
      <c r="Q38" s="9">
        <v>0.39876015641968082</v>
      </c>
      <c r="R38" s="9">
        <v>0.4020816993739601</v>
      </c>
      <c r="S38" s="9">
        <v>0.20424592735615979</v>
      </c>
      <c r="T38" s="9">
        <v>0.74339661017360259</v>
      </c>
      <c r="U38" s="9">
        <v>0.20070720267222425</v>
      </c>
      <c r="V38" s="9">
        <v>0.14648178501793926</v>
      </c>
      <c r="W38" s="9">
        <v>0.38892938298293511</v>
      </c>
      <c r="X38" s="9">
        <v>0.73241338880620399</v>
      </c>
      <c r="Y38" s="9">
        <v>0.40251519920713863</v>
      </c>
      <c r="Z38" s="9">
        <v>0.17759909971471405</v>
      </c>
      <c r="AA38" s="9">
        <v>0.4614872043893003</v>
      </c>
      <c r="AB38" s="9">
        <v>0</v>
      </c>
      <c r="AC38" s="9">
        <v>0.43720119602402097</v>
      </c>
      <c r="AD38" s="9">
        <v>6.5695098451217196E-2</v>
      </c>
      <c r="AE38" s="9">
        <v>0.23741423193107747</v>
      </c>
      <c r="AF38" s="9">
        <v>0</v>
      </c>
      <c r="AG38" s="9">
        <v>5.1722474317165333E-2</v>
      </c>
      <c r="AH38" s="9">
        <v>0.32485402786511941</v>
      </c>
      <c r="AI38" s="9"/>
      <c r="AJ38">
        <v>3.31</v>
      </c>
      <c r="AK38" s="9">
        <v>1851.4166666666656</v>
      </c>
      <c r="AM38" s="9">
        <v>24</v>
      </c>
      <c r="AN38">
        <v>1943</v>
      </c>
    </row>
    <row r="39" spans="1:40" x14ac:dyDescent="0.2">
      <c r="A39" s="9">
        <v>18.7</v>
      </c>
      <c r="B39" s="9">
        <v>1847.3749999999989</v>
      </c>
      <c r="D39" s="9">
        <v>0.34250783762132231</v>
      </c>
      <c r="E39" s="9">
        <v>0.32212128083605984</v>
      </c>
      <c r="F39" s="9">
        <v>0.13055982320863674</v>
      </c>
      <c r="G39" s="9">
        <v>0.10700167602327318</v>
      </c>
      <c r="H39" s="9">
        <v>0.32621166304691201</v>
      </c>
      <c r="I39" s="9">
        <v>0.28693850171892521</v>
      </c>
      <c r="J39" s="9">
        <v>0.82342958317993098</v>
      </c>
      <c r="K39" s="9">
        <v>0.20305157547097424</v>
      </c>
      <c r="L39" s="9">
        <v>0.41976169222888726</v>
      </c>
      <c r="M39" s="9">
        <v>0.58621682963512844</v>
      </c>
      <c r="N39" s="9">
        <v>0.43697685985360496</v>
      </c>
      <c r="O39" s="9">
        <v>0.48637243625074406</v>
      </c>
      <c r="P39" s="9">
        <v>1</v>
      </c>
      <c r="Q39" s="9">
        <v>0.46427340017395152</v>
      </c>
      <c r="R39" s="9">
        <v>0.2848069374987594</v>
      </c>
      <c r="S39" s="9">
        <v>0.18649450667490525</v>
      </c>
      <c r="T39" s="9">
        <v>0.71285653514988545</v>
      </c>
      <c r="U39" s="9">
        <v>0.21237802338710873</v>
      </c>
      <c r="V39" s="9">
        <v>0.25628801269757667</v>
      </c>
      <c r="W39" s="9">
        <v>0.42201682397089835</v>
      </c>
      <c r="X39" s="9">
        <v>0.7378098740777419</v>
      </c>
      <c r="Y39" s="9">
        <v>0.40820138728131106</v>
      </c>
      <c r="Z39" s="9">
        <v>0.15457867913561812</v>
      </c>
      <c r="AA39" s="9">
        <v>0.4587357777733575</v>
      </c>
      <c r="AB39" s="9">
        <v>0</v>
      </c>
      <c r="AC39" s="9">
        <v>0.3955946912070033</v>
      </c>
      <c r="AD39" s="9">
        <v>8.767626085695944E-2</v>
      </c>
      <c r="AE39" s="9">
        <v>0.33651814682025272</v>
      </c>
      <c r="AF39" s="9">
        <v>3.1137934574322478E-2</v>
      </c>
      <c r="AG39" s="9">
        <v>8.4681499550271801E-3</v>
      </c>
      <c r="AH39" s="9">
        <v>0.27714762975353863</v>
      </c>
      <c r="AI39" s="9"/>
      <c r="AJ39">
        <v>3.37</v>
      </c>
      <c r="AK39" s="9">
        <v>1847.3749999999989</v>
      </c>
      <c r="AM39" s="9">
        <v>24</v>
      </c>
      <c r="AN39">
        <v>1941</v>
      </c>
    </row>
    <row r="40" spans="1:40" x14ac:dyDescent="0.2">
      <c r="A40" s="9">
        <v>19.2</v>
      </c>
      <c r="B40" s="9">
        <v>1843.3333333333321</v>
      </c>
      <c r="D40" s="9">
        <v>0.37732244835232132</v>
      </c>
      <c r="E40" s="9">
        <v>0.34822086608847591</v>
      </c>
      <c r="F40" s="9">
        <v>4.7385802735781135E-2</v>
      </c>
      <c r="G40" s="9">
        <v>0.10239549159062786</v>
      </c>
      <c r="H40" s="9">
        <v>0.34991975237833362</v>
      </c>
      <c r="I40" s="9">
        <v>0.27167078162000757</v>
      </c>
      <c r="J40" s="9">
        <v>0.80991899329156303</v>
      </c>
      <c r="K40" s="9">
        <v>0.18442854158543603</v>
      </c>
      <c r="L40" s="9">
        <v>0.42448365571900704</v>
      </c>
      <c r="M40" s="9">
        <v>0.48564180977244875</v>
      </c>
      <c r="N40" s="9">
        <v>0.44792587158404329</v>
      </c>
      <c r="O40" s="9">
        <v>0.47603343087387462</v>
      </c>
      <c r="P40" s="9">
        <v>1</v>
      </c>
      <c r="Q40" s="9">
        <v>0.43738133364350562</v>
      </c>
      <c r="R40" s="9">
        <v>0.28416461817260219</v>
      </c>
      <c r="S40" s="9">
        <v>0.14727580247401845</v>
      </c>
      <c r="T40" s="9">
        <v>0.73789290895676474</v>
      </c>
      <c r="U40" s="9">
        <v>0.18255587528275716</v>
      </c>
      <c r="V40" s="9">
        <v>0.19861319005781525</v>
      </c>
      <c r="W40" s="9">
        <v>0.37750659982354956</v>
      </c>
      <c r="X40" s="9">
        <v>0.73178422327331449</v>
      </c>
      <c r="Y40" s="9">
        <v>0.3869223551539826</v>
      </c>
      <c r="Z40" s="9">
        <v>0.12045737726208634</v>
      </c>
      <c r="AA40" s="9">
        <v>0.4294890576539146</v>
      </c>
      <c r="AB40" s="9">
        <v>0</v>
      </c>
      <c r="AC40" s="9">
        <v>0.48812268046273716</v>
      </c>
      <c r="AD40" s="9">
        <v>0.21519376500780135</v>
      </c>
      <c r="AE40" s="9">
        <v>0.2192233604587169</v>
      </c>
      <c r="AF40" s="9">
        <v>1.809820719195827E-2</v>
      </c>
      <c r="AG40" s="9">
        <v>0</v>
      </c>
      <c r="AH40" s="9">
        <v>0.22967727261449061</v>
      </c>
      <c r="AI40" s="9"/>
      <c r="AJ40">
        <v>3.33</v>
      </c>
      <c r="AK40" s="9">
        <v>1843.3333333333321</v>
      </c>
      <c r="AM40" s="9">
        <v>23</v>
      </c>
      <c r="AN40">
        <v>1939</v>
      </c>
    </row>
    <row r="41" spans="1:40" x14ac:dyDescent="0.2">
      <c r="A41" s="9">
        <v>19.7</v>
      </c>
      <c r="B41" s="9">
        <v>1839.2916666666654</v>
      </c>
      <c r="D41" s="9">
        <v>0.17276635696177828</v>
      </c>
      <c r="E41" s="9">
        <v>0.35062299959529641</v>
      </c>
      <c r="F41" s="9">
        <v>3.4337323250029216E-2</v>
      </c>
      <c r="G41" s="9">
        <v>0.11202573209829145</v>
      </c>
      <c r="H41" s="9">
        <v>0.33711638242846792</v>
      </c>
      <c r="I41" s="9">
        <v>0.26113719600678331</v>
      </c>
      <c r="J41" s="9">
        <v>0.81406618857251334</v>
      </c>
      <c r="K41" s="9">
        <v>0.18767254778606213</v>
      </c>
      <c r="L41" s="9">
        <v>0.44585301181165748</v>
      </c>
      <c r="M41" s="9">
        <v>0.49606924116576251</v>
      </c>
      <c r="N41" s="9">
        <v>0.45154465304464775</v>
      </c>
      <c r="O41" s="9">
        <v>0.48935839573870199</v>
      </c>
      <c r="P41" s="9">
        <v>1</v>
      </c>
      <c r="Q41" s="9">
        <v>0.4378935037488908</v>
      </c>
      <c r="R41" s="9">
        <v>0.3649409741808482</v>
      </c>
      <c r="S41" s="9">
        <v>0.16735909201193894</v>
      </c>
      <c r="T41" s="9">
        <v>0.80524758166604615</v>
      </c>
      <c r="U41" s="9">
        <v>0.25195445671136385</v>
      </c>
      <c r="V41" s="9">
        <v>0.18741142537342154</v>
      </c>
      <c r="W41" s="9">
        <v>0.38785740025039511</v>
      </c>
      <c r="X41" s="9">
        <v>0.71025374848513256</v>
      </c>
      <c r="Y41" s="9">
        <v>0.40728529194231633</v>
      </c>
      <c r="Z41" s="9">
        <v>0.25256042953598934</v>
      </c>
      <c r="AA41" s="9">
        <v>0.43536294395048375</v>
      </c>
      <c r="AB41" s="9">
        <v>2.131777595634423E-2</v>
      </c>
      <c r="AC41" s="9">
        <v>0.44771649678802294</v>
      </c>
      <c r="AD41" s="9">
        <v>0.2313872095273469</v>
      </c>
      <c r="AE41" s="9">
        <v>0.35927077200432544</v>
      </c>
      <c r="AF41" s="9">
        <v>7.0599205322592895E-2</v>
      </c>
      <c r="AG41" s="9">
        <v>0</v>
      </c>
      <c r="AH41" s="9">
        <v>0.23508508777813777</v>
      </c>
      <c r="AI41" s="9"/>
      <c r="AJ41">
        <v>3.33</v>
      </c>
      <c r="AK41" s="9">
        <v>1839.2916666666654</v>
      </c>
      <c r="AM41" s="9">
        <v>23</v>
      </c>
      <c r="AN41" s="9">
        <v>1937.6659999999999</v>
      </c>
    </row>
    <row r="42" spans="1:40" x14ac:dyDescent="0.2">
      <c r="A42" s="9">
        <v>20.2</v>
      </c>
      <c r="B42" s="9">
        <v>1835.2499999999986</v>
      </c>
      <c r="D42" s="9">
        <v>0.21850024119917172</v>
      </c>
      <c r="E42" s="9">
        <v>0.35807220572637488</v>
      </c>
      <c r="F42" s="9">
        <v>0</v>
      </c>
      <c r="G42" s="9">
        <v>0.12011685013500691</v>
      </c>
      <c r="H42" s="9">
        <v>0.32873562972146991</v>
      </c>
      <c r="I42" s="9">
        <v>0.28701258800003138</v>
      </c>
      <c r="J42" s="9">
        <v>0.79644396687991748</v>
      </c>
      <c r="K42" s="9">
        <v>0.18598182703184113</v>
      </c>
      <c r="L42" s="9">
        <v>0.4435476618879351</v>
      </c>
      <c r="M42" s="9">
        <v>0.54642153822262207</v>
      </c>
      <c r="N42" s="9">
        <v>0.49940042605489043</v>
      </c>
      <c r="O42" s="9">
        <v>0.49787898418427756</v>
      </c>
      <c r="P42" s="9">
        <v>1</v>
      </c>
      <c r="Q42" s="9">
        <v>0.43054665989392704</v>
      </c>
      <c r="R42" s="9">
        <v>0.25123212519912275</v>
      </c>
      <c r="S42" s="9">
        <v>7.4302428605163034E-2</v>
      </c>
      <c r="T42" s="9">
        <v>0.6231625660878819</v>
      </c>
      <c r="U42" s="9">
        <v>0.14698834250984033</v>
      </c>
      <c r="V42" s="9">
        <v>0.26468844259184726</v>
      </c>
      <c r="W42" s="9">
        <v>0.39607036972394172</v>
      </c>
      <c r="X42" s="9">
        <v>0.7379168259547626</v>
      </c>
      <c r="Y42" s="9">
        <v>0.404888078937572</v>
      </c>
      <c r="Z42" s="9">
        <v>8.6568639138895703E-2</v>
      </c>
      <c r="AA42" s="9">
        <v>0.43913364380800235</v>
      </c>
      <c r="AB42" s="9">
        <v>0</v>
      </c>
      <c r="AC42" s="9">
        <v>0.49188432470313315</v>
      </c>
      <c r="AD42" s="9">
        <v>0.16143844505656432</v>
      </c>
      <c r="AE42" s="9">
        <v>0.24089524942820256</v>
      </c>
      <c r="AF42" s="9">
        <v>4.3735130848532908E-2</v>
      </c>
      <c r="AG42" s="9">
        <v>2.1734910133827563E-2</v>
      </c>
      <c r="AH42" s="9">
        <v>0.24069897589399175</v>
      </c>
      <c r="AI42" s="9"/>
      <c r="AJ42">
        <v>3.43</v>
      </c>
      <c r="AK42" s="9">
        <v>1835.2499999999986</v>
      </c>
      <c r="AM42" s="9">
        <v>23</v>
      </c>
      <c r="AN42" s="9">
        <v>1936.9979999999998</v>
      </c>
    </row>
    <row r="43" spans="1:40" x14ac:dyDescent="0.2">
      <c r="A43" s="9">
        <v>20.7</v>
      </c>
      <c r="B43" s="9">
        <v>1831.2083333333319</v>
      </c>
      <c r="D43" s="9">
        <v>0.39115803571960939</v>
      </c>
      <c r="E43" s="9">
        <v>0.33971209879208875</v>
      </c>
      <c r="F43" s="9">
        <v>0.17388761565431105</v>
      </c>
      <c r="G43" s="9">
        <v>0.14904342422963962</v>
      </c>
      <c r="H43" s="9">
        <v>0.34412807969909326</v>
      </c>
      <c r="I43" s="9">
        <v>0.28942426849537395</v>
      </c>
      <c r="J43" s="9">
        <v>0.80371619841284514</v>
      </c>
      <c r="K43" s="9">
        <v>0.19497279209999505</v>
      </c>
      <c r="L43" s="9">
        <v>0.44050003595430026</v>
      </c>
      <c r="M43" s="9">
        <v>0.52730962232732259</v>
      </c>
      <c r="N43" s="9">
        <v>0.41038077639787235</v>
      </c>
      <c r="O43" s="9">
        <v>0.49859862872910166</v>
      </c>
      <c r="P43" s="9">
        <v>1</v>
      </c>
      <c r="Q43" s="9">
        <v>0.42326922623005353</v>
      </c>
      <c r="R43" s="9">
        <v>0.38633864252364969</v>
      </c>
      <c r="S43" s="9">
        <v>0.16573309328183455</v>
      </c>
      <c r="T43" s="9">
        <v>0.67353178800708657</v>
      </c>
      <c r="U43" s="9">
        <v>0.22643369905593733</v>
      </c>
      <c r="V43" s="9">
        <v>0.28936079275584908</v>
      </c>
      <c r="W43" s="9">
        <v>0.43455553898736499</v>
      </c>
      <c r="X43" s="9">
        <v>0.75574492541667715</v>
      </c>
      <c r="Y43" s="9">
        <v>0.425610621418201</v>
      </c>
      <c r="Z43" s="9">
        <v>0.1698580846955455</v>
      </c>
      <c r="AA43" s="9">
        <v>0.43162306313764887</v>
      </c>
      <c r="AB43" s="9">
        <v>0</v>
      </c>
      <c r="AC43" s="9">
        <v>0.386733434518437</v>
      </c>
      <c r="AD43" s="9">
        <v>0.34396584318567169</v>
      </c>
      <c r="AE43" s="9">
        <v>0.36154111948748868</v>
      </c>
      <c r="AF43" s="9">
        <v>3.4582377812813522E-2</v>
      </c>
      <c r="AG43" s="9">
        <v>0</v>
      </c>
      <c r="AH43" s="9">
        <v>0.28338521649289966</v>
      </c>
      <c r="AI43" s="9"/>
      <c r="AJ43">
        <v>3.39</v>
      </c>
      <c r="AK43" s="9">
        <v>1831.2083333333319</v>
      </c>
      <c r="AM43" s="9">
        <v>22</v>
      </c>
      <c r="AN43" s="9">
        <v>1936.3333333333333</v>
      </c>
    </row>
    <row r="44" spans="1:40" x14ac:dyDescent="0.2">
      <c r="A44" s="9">
        <v>21.2</v>
      </c>
      <c r="B44" s="9">
        <v>1827.1666666666652</v>
      </c>
      <c r="D44" s="9">
        <v>0.31027984112254575</v>
      </c>
      <c r="E44" s="9">
        <v>0.34474021466477511</v>
      </c>
      <c r="F44" s="9">
        <v>8.2893644460565019E-2</v>
      </c>
      <c r="G44" s="9">
        <v>9.6478517584423079E-2</v>
      </c>
      <c r="H44" s="9">
        <v>0.34078599660567221</v>
      </c>
      <c r="I44" s="9">
        <v>0.26824387142483808</v>
      </c>
      <c r="J44" s="9">
        <v>0.81280543150502582</v>
      </c>
      <c r="K44" s="9">
        <v>0.19440454301460242</v>
      </c>
      <c r="L44" s="9">
        <v>0.46330291733031703</v>
      </c>
      <c r="M44" s="9">
        <v>0.51137644128462223</v>
      </c>
      <c r="N44" s="9">
        <v>0.43089367889109509</v>
      </c>
      <c r="O44" s="9">
        <v>0.50463066746997165</v>
      </c>
      <c r="P44" s="9">
        <v>1</v>
      </c>
      <c r="Q44" s="9">
        <v>0.4210385649325753</v>
      </c>
      <c r="R44" s="9">
        <v>0.35116748828935651</v>
      </c>
      <c r="S44" s="9">
        <v>0.1831970067831786</v>
      </c>
      <c r="T44" s="9">
        <v>0.66865358417895115</v>
      </c>
      <c r="U44" s="9">
        <v>0.17489115535434477</v>
      </c>
      <c r="V44" s="9">
        <v>0.2325861206260072</v>
      </c>
      <c r="W44" s="9">
        <v>0.40663889883642546</v>
      </c>
      <c r="X44" s="9">
        <v>0.71688638009765948</v>
      </c>
      <c r="Y44" s="9">
        <v>0.39709523290721221</v>
      </c>
      <c r="Z44" s="9">
        <v>0.13393628935502194</v>
      </c>
      <c r="AA44" s="9">
        <v>0.435814711681488</v>
      </c>
      <c r="AB44" s="9">
        <v>0</v>
      </c>
      <c r="AC44" s="9">
        <v>0.28217456925438988</v>
      </c>
      <c r="AD44" s="9">
        <v>0.26960301371538692</v>
      </c>
      <c r="AE44" s="9">
        <v>0.29550964036829602</v>
      </c>
      <c r="AF44" s="9">
        <v>4.9567865748859144E-2</v>
      </c>
      <c r="AG44" s="9">
        <v>2.1792579301495411E-2</v>
      </c>
      <c r="AH44" s="9">
        <v>0.265399421606486</v>
      </c>
      <c r="AI44" s="9"/>
      <c r="AJ44">
        <v>3.39</v>
      </c>
      <c r="AK44" s="9">
        <v>1827.1666666666652</v>
      </c>
      <c r="AM44" s="9">
        <v>23</v>
      </c>
      <c r="AN44" s="9">
        <v>1935.669333333333</v>
      </c>
    </row>
    <row r="45" spans="1:40" x14ac:dyDescent="0.2">
      <c r="A45" s="9">
        <v>21.7</v>
      </c>
      <c r="B45" s="9">
        <v>1823.1249999999984</v>
      </c>
      <c r="D45" s="9">
        <v>0.37366247153528287</v>
      </c>
      <c r="E45" s="9">
        <v>0.35355144723286536</v>
      </c>
      <c r="F45" s="9">
        <v>0</v>
      </c>
      <c r="G45" s="9">
        <v>0.12645807064105297</v>
      </c>
      <c r="H45" s="9">
        <v>0.2873123190092613</v>
      </c>
      <c r="I45" s="9">
        <v>0.27259191637240582</v>
      </c>
      <c r="J45" s="9">
        <v>0.82627013124208371</v>
      </c>
      <c r="K45" s="9">
        <v>0.19537372255990712</v>
      </c>
      <c r="L45" s="9">
        <v>0.44203612234283174</v>
      </c>
      <c r="M45" s="9">
        <v>0.55799434372747014</v>
      </c>
      <c r="N45" s="9">
        <v>0.40811250184691678</v>
      </c>
      <c r="O45" s="9">
        <v>0.50963156611837557</v>
      </c>
      <c r="P45" s="9">
        <v>1</v>
      </c>
      <c r="Q45" s="9">
        <v>0.46458860007550501</v>
      </c>
      <c r="R45" s="9">
        <v>0.27813372946472847</v>
      </c>
      <c r="S45" s="9">
        <v>0.21515676422004826</v>
      </c>
      <c r="T45" s="9">
        <v>0.74168252583700645</v>
      </c>
      <c r="U45" s="9">
        <v>0.22496615337411657</v>
      </c>
      <c r="V45" s="9">
        <v>0.28996461760483205</v>
      </c>
      <c r="W45" s="9">
        <v>0.35260808451456727</v>
      </c>
      <c r="X45" s="9">
        <v>0.71822697584114537</v>
      </c>
      <c r="Y45" s="9">
        <v>0.39360678512387304</v>
      </c>
      <c r="Z45" s="9">
        <v>6.7154371860529222E-2</v>
      </c>
      <c r="AA45" s="9">
        <v>0.39970991469926159</v>
      </c>
      <c r="AB45" s="9">
        <v>0</v>
      </c>
      <c r="AC45" s="9">
        <v>0.36282088234433152</v>
      </c>
      <c r="AD45" s="9">
        <v>0.253932011278025</v>
      </c>
      <c r="AE45" s="9">
        <v>0.33735287489779903</v>
      </c>
      <c r="AF45" s="9">
        <v>1.9508641309840653E-2</v>
      </c>
      <c r="AG45" s="9">
        <v>2.3090443560447926E-2</v>
      </c>
      <c r="AH45" s="9">
        <v>0.20182979525664618</v>
      </c>
      <c r="AI45" s="9"/>
      <c r="AJ45">
        <v>3.32</v>
      </c>
      <c r="AK45" s="9">
        <v>1823.1249999999984</v>
      </c>
      <c r="AM45" s="9">
        <v>22</v>
      </c>
      <c r="AN45" s="9">
        <v>1935.0053333333328</v>
      </c>
    </row>
    <row r="46" spans="1:40" x14ac:dyDescent="0.2">
      <c r="A46" s="9">
        <v>22.2</v>
      </c>
      <c r="B46" s="9">
        <v>1819.0833333333317</v>
      </c>
      <c r="D46" s="9">
        <v>0.30880861776293261</v>
      </c>
      <c r="E46" s="9">
        <v>0.32422853990199108</v>
      </c>
      <c r="F46" s="9">
        <v>6.0582117687380845E-2</v>
      </c>
      <c r="G46" s="9">
        <v>0.12827116691714124</v>
      </c>
      <c r="H46" s="9">
        <v>0.27329865367684641</v>
      </c>
      <c r="I46" s="9">
        <v>0.25472157518310151</v>
      </c>
      <c r="J46" s="9">
        <v>0.83552587368845244</v>
      </c>
      <c r="K46" s="9">
        <v>0.18928783350720826</v>
      </c>
      <c r="L46" s="9">
        <v>0.41613401678063455</v>
      </c>
      <c r="M46" s="9">
        <v>0.60321612523695978</v>
      </c>
      <c r="N46" s="9">
        <v>0.51194935720567269</v>
      </c>
      <c r="O46" s="9">
        <v>0.56916976314090184</v>
      </c>
      <c r="P46" s="9">
        <v>1</v>
      </c>
      <c r="Q46" s="9">
        <v>0.38368378945071901</v>
      </c>
      <c r="R46" s="9">
        <v>0.36262597822600373</v>
      </c>
      <c r="S46" s="9">
        <v>0.23720509981799998</v>
      </c>
      <c r="T46" s="9">
        <v>0.67721053776778239</v>
      </c>
      <c r="U46" s="9">
        <v>0.10868795667613992</v>
      </c>
      <c r="V46" s="9">
        <v>0.22190354682732485</v>
      </c>
      <c r="W46" s="9">
        <v>0.29564270745333854</v>
      </c>
      <c r="X46" s="9">
        <v>0.69178111427458067</v>
      </c>
      <c r="Y46" s="9">
        <v>0.35830887729823663</v>
      </c>
      <c r="Z46" s="9">
        <v>0.14646680892744435</v>
      </c>
      <c r="AA46" s="9">
        <v>0.40171781419284375</v>
      </c>
      <c r="AB46" s="9">
        <v>0</v>
      </c>
      <c r="AC46" s="9">
        <v>0.35076252826899734</v>
      </c>
      <c r="AD46" s="9">
        <v>0.24625832574267886</v>
      </c>
      <c r="AE46" s="9">
        <v>0.29410744849271825</v>
      </c>
      <c r="AF46" s="9">
        <v>7.9742625795257375E-3</v>
      </c>
      <c r="AG46" s="9">
        <v>0</v>
      </c>
      <c r="AH46" s="9">
        <v>0.27771189018973058</v>
      </c>
      <c r="AI46" s="9"/>
      <c r="AJ46">
        <v>3.27</v>
      </c>
      <c r="AK46" s="9">
        <v>1819.0833333333317</v>
      </c>
      <c r="AM46" s="9">
        <v>23</v>
      </c>
      <c r="AN46" s="9">
        <v>1934.3326666666665</v>
      </c>
    </row>
    <row r="47" spans="1:40" x14ac:dyDescent="0.2">
      <c r="A47" s="9">
        <v>22.7</v>
      </c>
      <c r="B47" s="9">
        <v>1815.0416666666649</v>
      </c>
      <c r="D47" s="9">
        <v>0.27781273369612725</v>
      </c>
      <c r="E47" s="9">
        <v>0.36473108375695834</v>
      </c>
      <c r="F47" s="9">
        <v>3.1298446368519556E-2</v>
      </c>
      <c r="G47" s="9">
        <v>0.15339025466160477</v>
      </c>
      <c r="H47" s="9">
        <v>0.24336485654064396</v>
      </c>
      <c r="I47" s="9">
        <v>0.23458431699716997</v>
      </c>
      <c r="J47" s="9">
        <v>0.82476359236716701</v>
      </c>
      <c r="K47" s="9">
        <v>0.19127652477720397</v>
      </c>
      <c r="L47" s="9">
        <v>0.38685921299423431</v>
      </c>
      <c r="M47" s="9">
        <v>0.55470762426037901</v>
      </c>
      <c r="N47" s="9">
        <v>0.47819312208031717</v>
      </c>
      <c r="O47" s="9">
        <v>0.55510667610419107</v>
      </c>
      <c r="P47" s="9">
        <v>1</v>
      </c>
      <c r="Q47" s="9">
        <v>0.44159401183058067</v>
      </c>
      <c r="R47" s="9">
        <v>0.37901608660363256</v>
      </c>
      <c r="S47" s="9">
        <v>0.22537379347613928</v>
      </c>
      <c r="T47" s="9">
        <v>0.74002390263543227</v>
      </c>
      <c r="U47" s="9">
        <v>0.10596899635481197</v>
      </c>
      <c r="V47" s="9">
        <v>0.21609286530059002</v>
      </c>
      <c r="W47" s="9">
        <v>0.28999253754266124</v>
      </c>
      <c r="X47" s="9">
        <v>0.6963556881585341</v>
      </c>
      <c r="Y47" s="9">
        <v>0.36786173507921366</v>
      </c>
      <c r="Z47" s="9">
        <v>0.19258555416083106</v>
      </c>
      <c r="AA47" s="9">
        <v>0.35148130371475256</v>
      </c>
      <c r="AB47" s="9">
        <v>0</v>
      </c>
      <c r="AC47" s="9">
        <v>0.42037741664051431</v>
      </c>
      <c r="AD47" s="9">
        <v>0.23081362960729113</v>
      </c>
      <c r="AE47" s="9">
        <v>0.28588195076742251</v>
      </c>
      <c r="AF47" s="9">
        <v>9.3966549743929775E-2</v>
      </c>
      <c r="AG47" s="9">
        <v>0</v>
      </c>
      <c r="AH47" s="9">
        <v>0.27453624117134062</v>
      </c>
      <c r="AI47" s="9"/>
      <c r="AJ47">
        <v>3.14</v>
      </c>
      <c r="AK47" s="9">
        <v>1815.0416666666649</v>
      </c>
      <c r="AM47" s="9">
        <v>22</v>
      </c>
      <c r="AN47" s="9">
        <v>1933.6646666666663</v>
      </c>
    </row>
    <row r="48" spans="1:40" x14ac:dyDescent="0.2">
      <c r="A48" s="9">
        <v>23.2</v>
      </c>
      <c r="B48">
        <v>1811</v>
      </c>
      <c r="D48" s="9">
        <v>0.32528775254375236</v>
      </c>
      <c r="E48" s="9">
        <v>0.36622890333307834</v>
      </c>
      <c r="F48" s="9">
        <v>4.0474834088482861E-2</v>
      </c>
      <c r="G48" s="9">
        <v>0.17604715968254575</v>
      </c>
      <c r="H48" s="9">
        <v>0.23239199266480431</v>
      </c>
      <c r="I48" s="9">
        <v>0.22884818216297531</v>
      </c>
      <c r="J48" s="9">
        <v>0.82194246342381538</v>
      </c>
      <c r="K48" s="9">
        <v>0.19304074167399557</v>
      </c>
      <c r="L48" s="9">
        <v>0.37702536289148758</v>
      </c>
      <c r="M48" s="9">
        <v>0.49212220711336591</v>
      </c>
      <c r="N48" s="9">
        <v>0.4424763607545078</v>
      </c>
      <c r="O48" s="9">
        <v>0.54260677801007173</v>
      </c>
      <c r="P48" s="9">
        <v>1</v>
      </c>
      <c r="Q48" s="9">
        <v>0.47604958375947753</v>
      </c>
      <c r="R48" s="9">
        <v>0.34599834934673723</v>
      </c>
      <c r="S48" s="9">
        <v>0.22848219309199913</v>
      </c>
      <c r="T48" s="9">
        <v>0.69759561115963864</v>
      </c>
      <c r="U48" s="9">
        <v>0.1858582227888704</v>
      </c>
      <c r="V48" s="9">
        <v>0.22769034874683772</v>
      </c>
      <c r="W48" s="9">
        <v>0.26353435112212154</v>
      </c>
      <c r="X48" s="9">
        <v>0.65058346164584879</v>
      </c>
      <c r="Y48" s="9">
        <v>0.34069326286445661</v>
      </c>
      <c r="Z48" s="9">
        <v>0.12999269694953847</v>
      </c>
      <c r="AA48" s="9">
        <v>0.33445479545903123</v>
      </c>
      <c r="AB48" s="9">
        <v>0</v>
      </c>
      <c r="AC48" s="9">
        <v>0.48389275425613487</v>
      </c>
      <c r="AD48" s="9">
        <v>0.16797236229134957</v>
      </c>
      <c r="AE48" s="9">
        <v>0.2198504022112929</v>
      </c>
      <c r="AF48" s="9">
        <v>0</v>
      </c>
      <c r="AG48" s="9">
        <v>0</v>
      </c>
      <c r="AH48" s="9">
        <v>0.22480417543770886</v>
      </c>
      <c r="AI48" s="9"/>
      <c r="AJ48">
        <v>3.14</v>
      </c>
      <c r="AK48">
        <v>1811</v>
      </c>
      <c r="AM48" s="9">
        <v>22</v>
      </c>
      <c r="AN48">
        <v>1933</v>
      </c>
    </row>
    <row r="49" spans="1:40" x14ac:dyDescent="0.2">
      <c r="A49" s="9">
        <v>23.7</v>
      </c>
      <c r="D49" s="9">
        <v>0.38030208586375114</v>
      </c>
      <c r="E49" s="9">
        <v>0.36038146368792395</v>
      </c>
      <c r="F49" s="9">
        <v>0</v>
      </c>
      <c r="G49" s="9">
        <v>0.1594655872847118</v>
      </c>
      <c r="H49" s="9">
        <v>0.21276291044923529</v>
      </c>
      <c r="I49" s="9">
        <v>0.21271384186938475</v>
      </c>
      <c r="J49" s="9">
        <v>0.81959333632070686</v>
      </c>
      <c r="K49" s="9">
        <v>0.19309848991271533</v>
      </c>
      <c r="L49" s="9">
        <v>0.37334742129568582</v>
      </c>
      <c r="M49" s="9">
        <v>0.65193581618287988</v>
      </c>
      <c r="N49" s="9">
        <v>0.45514090311145516</v>
      </c>
      <c r="O49" s="9">
        <v>0.54302344091118993</v>
      </c>
      <c r="P49" s="9">
        <v>1</v>
      </c>
      <c r="Q49" s="9">
        <v>0.40250618477451799</v>
      </c>
      <c r="R49" s="9">
        <v>0.39382604704286001</v>
      </c>
      <c r="S49" s="9">
        <v>0.24543765835351325</v>
      </c>
      <c r="T49" s="9">
        <v>0.68085402701044262</v>
      </c>
      <c r="U49" s="9">
        <v>0.15177989389905874</v>
      </c>
      <c r="V49" s="9">
        <v>0.18555795459770702</v>
      </c>
      <c r="W49" s="9">
        <v>0.21354835350906254</v>
      </c>
      <c r="X49" s="9">
        <v>0.65665800943249431</v>
      </c>
      <c r="Y49" s="9">
        <v>0.34470598224313054</v>
      </c>
      <c r="Z49" s="9">
        <v>0.15422617566836258</v>
      </c>
      <c r="AA49" s="9">
        <v>0.35898324704658513</v>
      </c>
      <c r="AB49" s="9">
        <v>0</v>
      </c>
      <c r="AC49" s="9">
        <v>0.37592871246486237</v>
      </c>
      <c r="AD49" s="9">
        <v>0.18531287205860125</v>
      </c>
      <c r="AE49" s="9">
        <v>0.23526693703004559</v>
      </c>
      <c r="AF49" s="9">
        <v>3.0365118543474616E-2</v>
      </c>
      <c r="AG49" s="9">
        <v>0</v>
      </c>
      <c r="AH49" s="9">
        <v>0.20980417140641189</v>
      </c>
      <c r="AI49" s="9"/>
      <c r="AJ49">
        <v>3.14</v>
      </c>
      <c r="AM49" s="9">
        <v>24</v>
      </c>
      <c r="AN49">
        <v>1929</v>
      </c>
    </row>
    <row r="50" spans="1:40" x14ac:dyDescent="0.2">
      <c r="A50" s="9">
        <v>24.2</v>
      </c>
      <c r="D50" s="9">
        <v>0.3283500934475535</v>
      </c>
      <c r="E50" s="9">
        <v>0.33012163270633205</v>
      </c>
      <c r="F50" s="9">
        <v>6.3526152735013483E-2</v>
      </c>
      <c r="G50" s="9">
        <v>0.20260785288396041</v>
      </c>
      <c r="H50" s="9">
        <v>0.21883167369068907</v>
      </c>
      <c r="I50" s="9">
        <v>0.22872508526460994</v>
      </c>
      <c r="J50" s="9">
        <v>0.79868317624129459</v>
      </c>
      <c r="K50" s="9">
        <v>0.20451554086855758</v>
      </c>
      <c r="L50" s="9">
        <v>0.35920788381659208</v>
      </c>
      <c r="M50" s="9">
        <v>0.52635451738256656</v>
      </c>
      <c r="N50" s="9">
        <v>0.467783695797299</v>
      </c>
      <c r="O50" s="9">
        <v>0.52826412442030968</v>
      </c>
      <c r="P50" s="9">
        <v>1</v>
      </c>
      <c r="Q50" s="9">
        <v>0.47138216657014614</v>
      </c>
      <c r="R50" s="9">
        <v>0.2713734557118615</v>
      </c>
      <c r="S50" s="9">
        <v>0.28596607318218392</v>
      </c>
      <c r="T50" s="9">
        <v>0.65657088504483863</v>
      </c>
      <c r="U50" s="9">
        <v>0.14424257512707025</v>
      </c>
      <c r="V50" s="9">
        <v>0.21698837346419131</v>
      </c>
      <c r="W50" s="9">
        <v>0.23294648783807048</v>
      </c>
      <c r="X50" s="9">
        <v>0.66470225746100953</v>
      </c>
      <c r="Y50" s="9">
        <v>0.32012616025741097</v>
      </c>
      <c r="Z50" s="9">
        <v>0.18237380786613647</v>
      </c>
      <c r="AA50" s="9">
        <v>0.33110760017599083</v>
      </c>
      <c r="AB50" s="9">
        <v>0</v>
      </c>
      <c r="AC50" s="9">
        <v>0.42746441960642401</v>
      </c>
      <c r="AD50" s="9">
        <v>0.415674292593123</v>
      </c>
      <c r="AE50" s="9">
        <v>0.35092446188976212</v>
      </c>
      <c r="AF50" s="9">
        <v>0</v>
      </c>
      <c r="AG50" s="9">
        <v>0</v>
      </c>
      <c r="AH50" s="9">
        <v>0.31375280623088875</v>
      </c>
      <c r="AI50" s="9"/>
      <c r="AJ50">
        <v>3.15</v>
      </c>
      <c r="AM50" s="9">
        <v>24</v>
      </c>
      <c r="AN50">
        <v>1925</v>
      </c>
    </row>
    <row r="51" spans="1:40" x14ac:dyDescent="0.2">
      <c r="A51" s="9">
        <v>24.7</v>
      </c>
      <c r="D51" s="9">
        <v>0.33442101809169478</v>
      </c>
      <c r="E51" s="9">
        <v>0.37703038892099278</v>
      </c>
      <c r="F51" s="9">
        <v>5.861664759956977E-2</v>
      </c>
      <c r="G51" s="9">
        <v>0.17732550477321718</v>
      </c>
      <c r="H51" s="9">
        <v>0.20333206482508853</v>
      </c>
      <c r="I51" s="9">
        <v>0.21657284756106937</v>
      </c>
      <c r="J51" s="9">
        <v>0.80146242936017276</v>
      </c>
      <c r="K51" s="9">
        <v>0.19767179567712467</v>
      </c>
      <c r="L51" s="9">
        <v>0.36005636898755394</v>
      </c>
      <c r="M51" s="9">
        <v>0.53751037559158932</v>
      </c>
      <c r="N51" s="9">
        <v>0.45526307735842214</v>
      </c>
      <c r="O51" s="9">
        <v>0.55207381709928127</v>
      </c>
      <c r="P51" s="9">
        <v>1</v>
      </c>
      <c r="Q51" s="9">
        <v>0.40372376870807114</v>
      </c>
      <c r="R51" s="9">
        <v>0.34789764851486982</v>
      </c>
      <c r="S51" s="9">
        <v>0.22599941361341794</v>
      </c>
      <c r="T51" s="9">
        <v>0.69102800934823772</v>
      </c>
      <c r="U51" s="9">
        <v>0.10653506227208273</v>
      </c>
      <c r="V51" s="9">
        <v>0.19840928261303487</v>
      </c>
      <c r="W51" s="9">
        <v>0.23429545824635375</v>
      </c>
      <c r="X51" s="9">
        <v>0.6675907574521377</v>
      </c>
      <c r="Y51" s="9">
        <v>0.33728962765255244</v>
      </c>
      <c r="Z51" s="9">
        <v>0.26378454470335094</v>
      </c>
      <c r="AA51" s="9">
        <v>0.33471783018086498</v>
      </c>
      <c r="AB51" s="9">
        <v>0</v>
      </c>
      <c r="AC51" s="9">
        <v>0.34860384506254199</v>
      </c>
      <c r="AD51" s="9">
        <v>0.2404105685615967</v>
      </c>
      <c r="AE51" s="9">
        <v>0.28795381691336319</v>
      </c>
      <c r="AF51" s="9">
        <v>5.5547561835422084E-3</v>
      </c>
      <c r="AG51" s="9">
        <v>1.4083383467204318E-2</v>
      </c>
      <c r="AH51" s="9">
        <v>0.28690400687621537</v>
      </c>
      <c r="AI51" s="9"/>
      <c r="AJ51">
        <v>3.14</v>
      </c>
      <c r="AM51" s="9">
        <v>24</v>
      </c>
      <c r="AN51">
        <v>1922</v>
      </c>
    </row>
    <row r="52" spans="1:40" x14ac:dyDescent="0.2">
      <c r="A52" s="9">
        <v>25.2</v>
      </c>
      <c r="D52" s="9">
        <v>0.30582190162345391</v>
      </c>
      <c r="E52" s="9">
        <v>0.35505034637228117</v>
      </c>
      <c r="F52" s="9">
        <v>7.8296527866995938E-2</v>
      </c>
      <c r="G52" s="9">
        <v>0.16798918413862143</v>
      </c>
      <c r="H52" s="9">
        <v>0.22697771051866641</v>
      </c>
      <c r="I52" s="9">
        <v>0.2254121288077498</v>
      </c>
      <c r="J52" s="9">
        <v>0.81261955569897903</v>
      </c>
      <c r="K52" s="9">
        <v>0.20917084064607999</v>
      </c>
      <c r="L52" s="9">
        <v>0.38952444034533901</v>
      </c>
      <c r="M52" s="9">
        <v>0.57313671816754985</v>
      </c>
      <c r="N52" s="9">
        <v>0.43342554572076164</v>
      </c>
      <c r="O52" s="9">
        <v>0.53608628973604167</v>
      </c>
      <c r="P52" s="9">
        <v>1</v>
      </c>
      <c r="Q52" s="9">
        <v>0.42742733634823676</v>
      </c>
      <c r="R52" s="9">
        <v>0.30182400359116884</v>
      </c>
      <c r="S52" s="9">
        <v>0.27147042613085137</v>
      </c>
      <c r="T52" s="9">
        <v>0.68166920610966308</v>
      </c>
      <c r="U52" s="9">
        <v>0.21733370338226665</v>
      </c>
      <c r="V52" s="9">
        <v>0.23762433647895986</v>
      </c>
      <c r="W52" s="9">
        <v>0.22895250527942421</v>
      </c>
      <c r="X52" s="9">
        <v>0.6980779131207322</v>
      </c>
      <c r="Y52" s="9">
        <v>0.35067867924116025</v>
      </c>
      <c r="Z52" s="9">
        <v>0.16390412918601449</v>
      </c>
      <c r="AA52" s="9">
        <v>0.32380764935642914</v>
      </c>
      <c r="AB52" s="9">
        <v>0</v>
      </c>
      <c r="AC52" s="9">
        <v>0.33847317643172492</v>
      </c>
      <c r="AD52" s="9">
        <v>0.14267488491372632</v>
      </c>
      <c r="AE52" s="9">
        <v>0.30650836111824964</v>
      </c>
      <c r="AF52" s="9">
        <v>5.5872349663506765E-3</v>
      </c>
      <c r="AG52" s="9">
        <v>0</v>
      </c>
      <c r="AH52" s="9">
        <v>0.24348476720442144</v>
      </c>
      <c r="AI52" s="9"/>
      <c r="AJ52">
        <v>3.19</v>
      </c>
      <c r="AM52" s="9">
        <v>23</v>
      </c>
      <c r="AN52">
        <v>1920</v>
      </c>
    </row>
    <row r="53" spans="1:40" x14ac:dyDescent="0.2">
      <c r="A53" s="9">
        <v>25.7</v>
      </c>
      <c r="D53" s="9">
        <v>0.31194566583737254</v>
      </c>
      <c r="E53" s="9">
        <v>0.35948141085558044</v>
      </c>
      <c r="F53" s="9">
        <v>0.1151691584567404</v>
      </c>
      <c r="G53" s="9">
        <v>0.16342903364428726</v>
      </c>
      <c r="H53" s="9">
        <v>0.22773514402826467</v>
      </c>
      <c r="I53" s="9">
        <v>0.22390236242685674</v>
      </c>
      <c r="J53" s="9">
        <v>0.82375207102518677</v>
      </c>
      <c r="K53" s="9">
        <v>0.2067443887062767</v>
      </c>
      <c r="L53" s="9">
        <v>0.38730421185724262</v>
      </c>
      <c r="M53" s="9">
        <v>0.43164894397352283</v>
      </c>
      <c r="N53" s="9">
        <v>0.43190741798589327</v>
      </c>
      <c r="O53" s="9">
        <v>0.53675908678672157</v>
      </c>
      <c r="P53" s="9">
        <v>1</v>
      </c>
      <c r="Q53" s="9">
        <v>0.47182183917677234</v>
      </c>
      <c r="R53" s="9">
        <v>0.32958342231569043</v>
      </c>
      <c r="S53" s="9">
        <v>0.23381957727915764</v>
      </c>
      <c r="T53" s="9">
        <v>0.68326812319971142</v>
      </c>
      <c r="U53" s="9">
        <v>0.20730431407659805</v>
      </c>
      <c r="V53" s="9">
        <v>0.20810330524455961</v>
      </c>
      <c r="W53" s="9">
        <v>0.21629165724129429</v>
      </c>
      <c r="X53" s="9">
        <v>0.66137702491006523</v>
      </c>
      <c r="Y53" s="9">
        <v>0.35167285558513228</v>
      </c>
      <c r="Z53" s="9">
        <v>0.2059415670314583</v>
      </c>
      <c r="AA53" s="9">
        <v>0.33695037220664598</v>
      </c>
      <c r="AB53" s="9">
        <v>0</v>
      </c>
      <c r="AC53" s="9">
        <v>0.36743749589971897</v>
      </c>
      <c r="AD53" s="9">
        <v>0.29745011807068289</v>
      </c>
      <c r="AE53" s="9">
        <v>0.29825753363752228</v>
      </c>
      <c r="AF53" s="9">
        <v>0</v>
      </c>
      <c r="AG53" s="9">
        <v>0</v>
      </c>
      <c r="AH53" s="9">
        <v>0.27861021598792396</v>
      </c>
      <c r="AI53" s="9"/>
      <c r="AJ53">
        <v>3.18</v>
      </c>
      <c r="AM53" s="9">
        <v>22</v>
      </c>
      <c r="AN53">
        <v>1918</v>
      </c>
    </row>
    <row r="54" spans="1:40" x14ac:dyDescent="0.2">
      <c r="A54" s="9">
        <v>26.2</v>
      </c>
      <c r="D54" s="9">
        <v>0.36362482861444423</v>
      </c>
      <c r="E54" s="9">
        <v>0.33921264178332577</v>
      </c>
      <c r="F54" s="9">
        <v>0.14589120904635697</v>
      </c>
      <c r="G54" s="9">
        <v>0.16611303798738714</v>
      </c>
      <c r="H54" s="9">
        <v>0.24066356811043915</v>
      </c>
      <c r="I54" s="9">
        <v>0.23038894320701883</v>
      </c>
      <c r="J54" s="9">
        <v>0.82240421775587114</v>
      </c>
      <c r="K54" s="9">
        <v>0.20834067717239915</v>
      </c>
      <c r="L54" s="9">
        <v>0.40412896056117581</v>
      </c>
      <c r="M54" s="9">
        <v>0.51258029604664368</v>
      </c>
      <c r="N54" s="9">
        <v>0.39319721259693396</v>
      </c>
      <c r="O54" s="9">
        <v>0.53915811187730767</v>
      </c>
      <c r="P54" s="9">
        <v>1</v>
      </c>
      <c r="Q54" s="9">
        <v>0.45606734564041951</v>
      </c>
      <c r="R54" s="9">
        <v>0.37709741098460037</v>
      </c>
      <c r="S54" s="9">
        <v>0.16100359614699872</v>
      </c>
      <c r="T54" s="9">
        <v>0.68311011727117021</v>
      </c>
      <c r="U54" s="9">
        <v>0.14845883749125005</v>
      </c>
      <c r="V54" s="9">
        <v>0.17437826971912973</v>
      </c>
      <c r="W54" s="9">
        <v>0.22677393002383348</v>
      </c>
      <c r="X54" s="9">
        <v>0.68312763422470746</v>
      </c>
      <c r="Y54" s="9">
        <v>0.36563859539192867</v>
      </c>
      <c r="Z54" s="9">
        <v>0.12616705744320103</v>
      </c>
      <c r="AA54" s="9">
        <v>0.33308387984383836</v>
      </c>
      <c r="AB54" s="9">
        <v>0</v>
      </c>
      <c r="AC54" s="9">
        <v>0.440729953759876</v>
      </c>
      <c r="AD54" s="9">
        <v>0.36268384276014398</v>
      </c>
      <c r="AE54" s="9">
        <v>0.2278347906972355</v>
      </c>
      <c r="AF54" s="9">
        <v>3.1901400579832769E-2</v>
      </c>
      <c r="AG54" s="9">
        <v>0</v>
      </c>
      <c r="AH54" s="9">
        <v>0.29155847221498971</v>
      </c>
      <c r="AI54" s="9"/>
      <c r="AJ54">
        <v>3.18</v>
      </c>
      <c r="AM54" s="9">
        <v>21</v>
      </c>
      <c r="AN54">
        <v>1916</v>
      </c>
    </row>
    <row r="55" spans="1:40" x14ac:dyDescent="0.2">
      <c r="A55" s="9">
        <v>26.7</v>
      </c>
      <c r="D55" s="9">
        <v>0.28215325962344118</v>
      </c>
      <c r="E55" s="9">
        <v>0.35704585634222269</v>
      </c>
      <c r="F55" s="9">
        <v>0</v>
      </c>
      <c r="G55" s="9">
        <v>0.16469178569585069</v>
      </c>
      <c r="H55" s="9">
        <v>0.25191343811174949</v>
      </c>
      <c r="I55" s="9">
        <v>0.20794235320912685</v>
      </c>
      <c r="J55" s="9">
        <v>0.80039460480133418</v>
      </c>
      <c r="K55" s="9">
        <v>0.20355834477175297</v>
      </c>
      <c r="L55" s="9">
        <v>0.41519130225150558</v>
      </c>
      <c r="M55" s="9">
        <v>0.41876440779621033</v>
      </c>
      <c r="N55" s="9">
        <v>0.42559530937406631</v>
      </c>
      <c r="O55" s="9">
        <v>0.50611329542253225</v>
      </c>
      <c r="P55" s="9">
        <v>1</v>
      </c>
      <c r="Q55" s="9">
        <v>0.47362460243655857</v>
      </c>
      <c r="R55" s="9">
        <v>0.30287614115847117</v>
      </c>
      <c r="S55" s="9">
        <v>0.22086157156808542</v>
      </c>
      <c r="T55" s="9">
        <v>0.69577980198741152</v>
      </c>
      <c r="U55" s="9">
        <v>0.21365127832919181</v>
      </c>
      <c r="V55" s="9">
        <v>0.20168082506516502</v>
      </c>
      <c r="W55" s="9">
        <v>0.22250669903966463</v>
      </c>
      <c r="X55" s="9">
        <v>0.66384830727563882</v>
      </c>
      <c r="Y55" s="9">
        <v>0.36716618814724628</v>
      </c>
      <c r="Z55" s="9">
        <v>7.8810456055184802E-2</v>
      </c>
      <c r="AA55" s="9">
        <v>0.36929666789558108</v>
      </c>
      <c r="AB55" s="9">
        <v>0</v>
      </c>
      <c r="AC55" s="9">
        <v>0.39396900442994487</v>
      </c>
      <c r="AD55" s="9">
        <v>0.33749111085805755</v>
      </c>
      <c r="AE55" s="9">
        <v>0.23375759316232031</v>
      </c>
      <c r="AF55" s="9">
        <v>4.0731929779636564E-2</v>
      </c>
      <c r="AG55" s="9">
        <v>1.0683562256009131E-2</v>
      </c>
      <c r="AH55" s="9">
        <v>0.25158774588607463</v>
      </c>
      <c r="AI55" s="9"/>
      <c r="AJ55">
        <v>3.11</v>
      </c>
      <c r="AM55" s="9">
        <v>23</v>
      </c>
      <c r="AN55">
        <v>1914</v>
      </c>
    </row>
    <row r="56" spans="1:40" x14ac:dyDescent="0.2">
      <c r="A56" s="9">
        <v>27.2</v>
      </c>
      <c r="D56" s="9">
        <v>0.34592340401112276</v>
      </c>
      <c r="E56" s="9">
        <v>0.34872327813654741</v>
      </c>
      <c r="F56" s="9">
        <v>8.674561138955196E-2</v>
      </c>
      <c r="G56" s="9">
        <v>0.18402702912358784</v>
      </c>
      <c r="H56" s="9">
        <v>0.25006738330250683</v>
      </c>
      <c r="I56" s="9">
        <v>0.21931446382425998</v>
      </c>
      <c r="J56" s="9">
        <v>0.82154975095849481</v>
      </c>
      <c r="K56" s="9">
        <v>0.19539282448784251</v>
      </c>
      <c r="L56" s="9">
        <v>0.42379623482668649</v>
      </c>
      <c r="M56" s="9">
        <v>0.4943618486116228</v>
      </c>
      <c r="N56" s="9">
        <v>0.47992289033910429</v>
      </c>
      <c r="O56" s="9">
        <v>0.51452723958279556</v>
      </c>
      <c r="P56" s="9">
        <v>1</v>
      </c>
      <c r="Q56" s="9">
        <v>0.40812878716147127</v>
      </c>
      <c r="R56" s="9">
        <v>0.3602254294955734</v>
      </c>
      <c r="S56" s="9">
        <v>0.28776741739382905</v>
      </c>
      <c r="T56" s="9">
        <v>0.70287848200088709</v>
      </c>
      <c r="U56" s="9">
        <v>0.20572029752382476</v>
      </c>
      <c r="V56" s="9">
        <v>0.14735664670130993</v>
      </c>
      <c r="W56" s="9">
        <v>0.24173646532512466</v>
      </c>
      <c r="X56" s="9">
        <v>0.67484672761770237</v>
      </c>
      <c r="Y56" s="9">
        <v>0.35659880783023101</v>
      </c>
      <c r="Z56" s="9">
        <v>0.16964205567407503</v>
      </c>
      <c r="AA56" s="9">
        <v>0.3607538527765442</v>
      </c>
      <c r="AB56" s="9">
        <v>0</v>
      </c>
      <c r="AC56" s="9">
        <v>0.40036036150342474</v>
      </c>
      <c r="AD56" s="9">
        <v>0.2114810343741215</v>
      </c>
      <c r="AE56" s="9">
        <v>0.23482112292050586</v>
      </c>
      <c r="AF56" s="9">
        <v>0</v>
      </c>
      <c r="AG56" s="9">
        <v>0</v>
      </c>
      <c r="AH56" s="9">
        <v>0.20399855238235998</v>
      </c>
      <c r="AI56" s="9"/>
      <c r="AJ56">
        <v>3.16</v>
      </c>
      <c r="AM56" s="9">
        <v>25</v>
      </c>
      <c r="AN56">
        <v>1912</v>
      </c>
    </row>
    <row r="57" spans="1:40" x14ac:dyDescent="0.2">
      <c r="A57" s="9">
        <v>27.7</v>
      </c>
      <c r="D57" s="9">
        <v>0.28710848916594855</v>
      </c>
      <c r="E57" s="9">
        <v>0.325727341539781</v>
      </c>
      <c r="F57" s="9">
        <v>6.3528794032708918E-2</v>
      </c>
      <c r="G57" s="9">
        <v>0.14335531812034613</v>
      </c>
      <c r="H57" s="9">
        <v>0.25620097836299238</v>
      </c>
      <c r="I57" s="9">
        <v>0.22844371939371699</v>
      </c>
      <c r="J57" s="9">
        <v>0.81867851111196788</v>
      </c>
      <c r="K57" s="9">
        <v>0.19976393464902928</v>
      </c>
      <c r="L57" s="9">
        <v>0.43019684717752693</v>
      </c>
      <c r="M57" s="9">
        <v>0.49508944374259034</v>
      </c>
      <c r="N57" s="9">
        <v>0.45107397856651732</v>
      </c>
      <c r="O57" s="9">
        <v>0.52531551357313</v>
      </c>
      <c r="P57" s="9">
        <v>1</v>
      </c>
      <c r="Q57" s="9">
        <v>0.45602108488153065</v>
      </c>
      <c r="R57" s="9">
        <v>0.37914868939559299</v>
      </c>
      <c r="S57" s="9">
        <v>0.21593406950896984</v>
      </c>
      <c r="T57" s="9">
        <v>0.68229634663738548</v>
      </c>
      <c r="U57" s="9">
        <v>0.21036544861243875</v>
      </c>
      <c r="V57" s="9">
        <v>0.18925717814649987</v>
      </c>
      <c r="W57" s="9">
        <v>0.22364523743339482</v>
      </c>
      <c r="X57" s="9">
        <v>0.66494466978978228</v>
      </c>
      <c r="Y57" s="9">
        <v>0.37254870037514537</v>
      </c>
      <c r="Z57" s="9">
        <v>0.15744471330533472</v>
      </c>
      <c r="AA57" s="9">
        <v>0.39152270220504209</v>
      </c>
      <c r="AB57" s="9">
        <v>0</v>
      </c>
      <c r="AC57" s="9">
        <v>0.43440900992913239</v>
      </c>
      <c r="AD57" s="9">
        <v>7.9013617565198063E-2</v>
      </c>
      <c r="AE57" s="9">
        <v>0.27441725539162276</v>
      </c>
      <c r="AF57" s="9">
        <v>3.2590476187554361E-2</v>
      </c>
      <c r="AG57" s="9">
        <v>0</v>
      </c>
      <c r="AH57" s="9">
        <v>0.26946890748637747</v>
      </c>
      <c r="AI57" s="9"/>
      <c r="AJ57">
        <v>3.13</v>
      </c>
      <c r="AM57" s="9">
        <v>31</v>
      </c>
      <c r="AN57">
        <v>1910</v>
      </c>
    </row>
    <row r="58" spans="1:40" x14ac:dyDescent="0.2">
      <c r="A58" s="9">
        <v>28.2</v>
      </c>
      <c r="D58" s="9">
        <v>0.41639094154210382</v>
      </c>
      <c r="E58" s="9">
        <v>0.34551505893236295</v>
      </c>
      <c r="F58" s="9">
        <v>0.1724750489039048</v>
      </c>
      <c r="G58" s="9">
        <v>0.18626899108973954</v>
      </c>
      <c r="H58" s="9">
        <v>0.2545470572832077</v>
      </c>
      <c r="I58" s="9">
        <v>0.23788104978617636</v>
      </c>
      <c r="J58" s="9">
        <v>0.80663744592082876</v>
      </c>
      <c r="K58" s="9">
        <v>0.19954087819912938</v>
      </c>
      <c r="L58" s="9">
        <v>0.43504777302007314</v>
      </c>
      <c r="M58" s="9">
        <v>0.4593061664709463</v>
      </c>
      <c r="N58" s="9">
        <v>0.48777994546538672</v>
      </c>
      <c r="O58" s="9">
        <v>0.5267773861817926</v>
      </c>
      <c r="P58" s="9">
        <v>1</v>
      </c>
      <c r="Q58" s="9">
        <v>0.41100697211213194</v>
      </c>
      <c r="R58" s="9">
        <v>0.32350284322906797</v>
      </c>
      <c r="S58" s="9">
        <v>0.20363370624071053</v>
      </c>
      <c r="T58" s="9">
        <v>0.67825562064131406</v>
      </c>
      <c r="U58" s="9">
        <v>8.6903517503617606E-2</v>
      </c>
      <c r="V58" s="9">
        <v>0.17160166700501128</v>
      </c>
      <c r="W58" s="9">
        <v>0.22772302463505248</v>
      </c>
      <c r="X58" s="9">
        <v>0.68664087943641605</v>
      </c>
      <c r="Y58" s="9">
        <v>0.36981571112154066</v>
      </c>
      <c r="Z58" s="9">
        <v>0.26296834089826826</v>
      </c>
      <c r="AA58" s="9">
        <v>0.37162670860640512</v>
      </c>
      <c r="AB58" s="9">
        <v>0</v>
      </c>
      <c r="AC58" s="9">
        <v>0.43008767867533521</v>
      </c>
      <c r="AD58" s="9">
        <v>0.21873334305416972</v>
      </c>
      <c r="AE58" s="9">
        <v>0.26617313840400592</v>
      </c>
      <c r="AF58" s="9">
        <v>4.6474768141243808E-2</v>
      </c>
      <c r="AG58" s="9">
        <v>0</v>
      </c>
      <c r="AH58" s="9">
        <v>0.21969045351220412</v>
      </c>
      <c r="AI58" s="9"/>
      <c r="AJ58">
        <v>3.18</v>
      </c>
      <c r="AM58" s="9">
        <v>30</v>
      </c>
      <c r="AN58">
        <v>1908</v>
      </c>
    </row>
    <row r="59" spans="1:40" x14ac:dyDescent="0.2">
      <c r="A59" s="9">
        <v>28.7</v>
      </c>
      <c r="D59" s="9">
        <v>0.32460316034425646</v>
      </c>
      <c r="E59" s="9">
        <v>0.31084184772891815</v>
      </c>
      <c r="F59" s="9">
        <v>3.1841107172159697E-2</v>
      </c>
      <c r="G59" s="9">
        <v>0.20481299487768143</v>
      </c>
      <c r="H59" s="9">
        <v>0.26357035907225412</v>
      </c>
      <c r="I59" s="9">
        <v>0.22249691931131171</v>
      </c>
      <c r="J59" s="9">
        <v>0.82548752244657742</v>
      </c>
      <c r="K59" s="9">
        <v>0.20958990841935923</v>
      </c>
      <c r="L59" s="9">
        <v>0.4442209513533647</v>
      </c>
      <c r="M59" s="9">
        <v>0.51140645977627308</v>
      </c>
      <c r="N59" s="9">
        <v>0.39907449228944758</v>
      </c>
      <c r="O59" s="9">
        <v>0.48883911572962269</v>
      </c>
      <c r="P59" s="9">
        <v>1</v>
      </c>
      <c r="Q59" s="9">
        <v>0.47627759382283763</v>
      </c>
      <c r="R59" s="9">
        <v>0.24365460376083919</v>
      </c>
      <c r="S59" s="9">
        <v>0.26505937964397303</v>
      </c>
      <c r="T59" s="9">
        <v>0.68562867920387516</v>
      </c>
      <c r="U59" s="9">
        <v>0.1635105532779782</v>
      </c>
      <c r="V59" s="9">
        <v>0.22506445328514238</v>
      </c>
      <c r="W59" s="9">
        <v>0.24279568883415528</v>
      </c>
      <c r="X59" s="9">
        <v>0.69696847788104588</v>
      </c>
      <c r="Y59" s="9">
        <v>0.38508031863794928</v>
      </c>
      <c r="Z59" s="9">
        <v>0.20514856190997235</v>
      </c>
      <c r="AA59" s="9">
        <v>0.38662776235598817</v>
      </c>
      <c r="AB59" s="9">
        <v>2.3005694826969576E-2</v>
      </c>
      <c r="AC59" s="9">
        <v>0.43947644461166108</v>
      </c>
      <c r="AD59" s="9">
        <v>0.19749505119058422</v>
      </c>
      <c r="AE59" s="9">
        <v>0.30539140271960152</v>
      </c>
      <c r="AF59" s="9">
        <v>3.8857249778518059E-2</v>
      </c>
      <c r="AG59" s="9">
        <v>0</v>
      </c>
      <c r="AH59" s="9">
        <v>0.22334372046884304</v>
      </c>
      <c r="AI59" s="9"/>
      <c r="AJ59">
        <v>3.1</v>
      </c>
      <c r="AM59" s="9">
        <v>25</v>
      </c>
      <c r="AN59" s="9">
        <v>1906.384</v>
      </c>
    </row>
    <row r="60" spans="1:40" x14ac:dyDescent="0.2">
      <c r="A60" s="9">
        <v>29.2</v>
      </c>
      <c r="D60" s="9">
        <v>0.36190530365645629</v>
      </c>
      <c r="E60" s="9">
        <v>0.33579562103099336</v>
      </c>
      <c r="F60" s="9">
        <v>3.5079903808435522E-2</v>
      </c>
      <c r="G60" s="9">
        <v>0.17012922777270031</v>
      </c>
      <c r="H60" s="9">
        <v>0.28635455475038651</v>
      </c>
      <c r="I60" s="9">
        <v>0.2459475654340843</v>
      </c>
      <c r="J60" s="9">
        <v>0.7920181900334976</v>
      </c>
      <c r="K60" s="9">
        <v>0.20220914699026613</v>
      </c>
      <c r="L60" s="9">
        <v>0.45557824073193931</v>
      </c>
      <c r="M60" s="9">
        <v>0.46493813779179949</v>
      </c>
      <c r="N60" s="9">
        <v>0.38256763347890993</v>
      </c>
      <c r="O60" s="9">
        <v>0.49257138316678617</v>
      </c>
      <c r="P60" s="9">
        <v>1</v>
      </c>
      <c r="Q60" s="9">
        <v>0.44204547532934646</v>
      </c>
      <c r="R60" s="9">
        <v>0.42745559380172365</v>
      </c>
      <c r="S60" s="9">
        <v>0.1682798796421543</v>
      </c>
      <c r="T60" s="9">
        <v>0.72636456548208383</v>
      </c>
      <c r="U60" s="9">
        <v>0.22119268462275743</v>
      </c>
      <c r="V60" s="9">
        <v>0.28345039310928444</v>
      </c>
      <c r="W60" s="9">
        <v>0.28168772573739631</v>
      </c>
      <c r="X60" s="9">
        <v>0.64156012953911734</v>
      </c>
      <c r="Y60" s="9">
        <v>0.39504380195499633</v>
      </c>
      <c r="Z60" s="9">
        <v>0.21150439004093582</v>
      </c>
      <c r="AA60" s="9">
        <v>0.37762812703672122</v>
      </c>
      <c r="AB60" s="9">
        <v>0.2</v>
      </c>
      <c r="AC60" s="9">
        <v>0.23375665988623612</v>
      </c>
      <c r="AD60" s="9">
        <v>0.22578048266005463</v>
      </c>
      <c r="AE60" s="9">
        <v>0.38479046611637918</v>
      </c>
      <c r="AF60" s="9">
        <v>4.3458968339457962E-2</v>
      </c>
      <c r="AG60" s="9">
        <v>0</v>
      </c>
      <c r="AH60" s="9">
        <v>0.23395923601626284</v>
      </c>
      <c r="AI60" s="9"/>
      <c r="AJ60">
        <v>3.19</v>
      </c>
      <c r="AM60" s="9">
        <v>23</v>
      </c>
      <c r="AN60" s="9">
        <v>1904.768</v>
      </c>
    </row>
    <row r="61" spans="1:40" x14ac:dyDescent="0.2">
      <c r="A61" s="9">
        <v>29.7</v>
      </c>
      <c r="D61" s="9">
        <v>0.34395590647302454</v>
      </c>
      <c r="E61" s="9">
        <v>0.32553879125377227</v>
      </c>
      <c r="F61" s="9">
        <v>9.3286649979596931E-2</v>
      </c>
      <c r="G61" s="9">
        <v>0.19172773627967959</v>
      </c>
      <c r="H61" s="9">
        <v>0.31545314760677962</v>
      </c>
      <c r="I61" s="9">
        <v>0.2267574731720215</v>
      </c>
      <c r="J61" s="9">
        <v>0.80237358783889334</v>
      </c>
      <c r="K61" s="9">
        <v>0.20456356073933532</v>
      </c>
      <c r="L61" s="9">
        <v>0.45712968362403406</v>
      </c>
      <c r="M61" s="9">
        <v>0.53306276724361279</v>
      </c>
      <c r="N61" s="9">
        <v>0.40811054397254615</v>
      </c>
      <c r="O61" s="9">
        <v>0.47356592033613315</v>
      </c>
      <c r="P61" s="9">
        <v>1</v>
      </c>
      <c r="Q61" s="9">
        <v>0.42979928546374868</v>
      </c>
      <c r="R61" s="9">
        <v>0.32806877828070019</v>
      </c>
      <c r="S61" s="9">
        <v>0.23503645965862424</v>
      </c>
      <c r="T61" s="9">
        <v>0.60033319361544835</v>
      </c>
      <c r="U61" s="9">
        <v>0.17016890114172936</v>
      </c>
      <c r="V61" s="9">
        <v>0.11051709470424279</v>
      </c>
      <c r="W61" s="9">
        <v>0.22774793201096988</v>
      </c>
      <c r="X61" s="9">
        <v>0.70125994317051676</v>
      </c>
      <c r="Y61" s="9">
        <v>0.41519681866377256</v>
      </c>
      <c r="Z61" s="9">
        <v>0.16840145456469641</v>
      </c>
      <c r="AA61" s="9">
        <v>0.41080861475536612</v>
      </c>
      <c r="AB61" s="9">
        <v>0</v>
      </c>
      <c r="AC61" s="9">
        <v>0.37025881213691397</v>
      </c>
      <c r="AD61" s="9">
        <v>0.16698480442589148</v>
      </c>
      <c r="AE61" s="9">
        <v>0.35841826024179813</v>
      </c>
      <c r="AF61" s="9">
        <v>0</v>
      </c>
      <c r="AG61" s="9">
        <v>1.4032002199192466E-2</v>
      </c>
      <c r="AH61" s="9">
        <v>0.18884811274524821</v>
      </c>
      <c r="AI61" s="9"/>
      <c r="AJ61">
        <v>3.19</v>
      </c>
      <c r="AM61" s="9">
        <v>25</v>
      </c>
      <c r="AN61" s="9">
        <v>1903.1503333333333</v>
      </c>
    </row>
    <row r="62" spans="1:40" x14ac:dyDescent="0.2">
      <c r="A62" s="9">
        <v>30.3</v>
      </c>
      <c r="D62" s="9">
        <v>0.38294952008735827</v>
      </c>
      <c r="E62" s="9">
        <v>0.28735124680654617</v>
      </c>
      <c r="F62" s="9">
        <v>0.20158572486293475</v>
      </c>
      <c r="G62" s="9">
        <v>0.17262914429935755</v>
      </c>
      <c r="H62" s="9">
        <v>0.35543367947303367</v>
      </c>
      <c r="I62" s="9">
        <v>0.21522712128715354</v>
      </c>
      <c r="J62" s="9">
        <v>0.79198922593364818</v>
      </c>
      <c r="K62" s="9">
        <v>0.18625259386340456</v>
      </c>
      <c r="L62" s="9">
        <v>0.42878048400251584</v>
      </c>
      <c r="M62" s="9">
        <v>0.55867395568048028</v>
      </c>
      <c r="N62" s="9">
        <v>0.36906943459395714</v>
      </c>
      <c r="O62" s="9">
        <v>0.47710992196322455</v>
      </c>
      <c r="P62" s="9">
        <v>1</v>
      </c>
      <c r="Q62" s="9">
        <v>0.47956894482760859</v>
      </c>
      <c r="R62" s="9">
        <v>0.3306036776085795</v>
      </c>
      <c r="S62" s="9">
        <v>0.19032351696046221</v>
      </c>
      <c r="T62" s="9">
        <v>0.6642757700339883</v>
      </c>
      <c r="U62" s="9">
        <v>0.20144959335845919</v>
      </c>
      <c r="V62" s="9">
        <v>0.17530232770370607</v>
      </c>
      <c r="W62" s="9">
        <v>0.28555889369169185</v>
      </c>
      <c r="X62" s="9">
        <v>0.69593479417163651</v>
      </c>
      <c r="Y62" s="9">
        <v>0.37700497183216158</v>
      </c>
      <c r="Z62" s="9">
        <v>0.2039651781878197</v>
      </c>
      <c r="AA62" s="9">
        <v>0.39809809209550129</v>
      </c>
      <c r="AB62" s="9">
        <v>3.5731731764360744E-2</v>
      </c>
      <c r="AC62" s="9">
        <v>0.2557881391737804</v>
      </c>
      <c r="AD62" s="9">
        <v>0.15008871927259951</v>
      </c>
      <c r="AE62" s="9">
        <v>0.32006468969572438</v>
      </c>
      <c r="AF62" s="9">
        <v>1.5662378884062814E-2</v>
      </c>
      <c r="AG62" s="9">
        <v>2.5666814353750712E-2</v>
      </c>
      <c r="AH62" s="9">
        <v>0.26167540877777501</v>
      </c>
      <c r="AI62" s="9"/>
      <c r="AJ62">
        <v>3.25</v>
      </c>
      <c r="AM62" s="9">
        <v>24</v>
      </c>
      <c r="AN62" s="9">
        <v>1901.5343333333333</v>
      </c>
    </row>
    <row r="63" spans="1:40" x14ac:dyDescent="0.2">
      <c r="A63" s="9">
        <v>30.7</v>
      </c>
      <c r="D63" s="9">
        <v>0.37963088422266311</v>
      </c>
      <c r="E63" s="9">
        <v>0.33860873167675998</v>
      </c>
      <c r="F63" s="9">
        <v>0</v>
      </c>
      <c r="G63" s="9">
        <v>0.18867637806901294</v>
      </c>
      <c r="H63" s="9">
        <v>0.33008453800542709</v>
      </c>
      <c r="I63" s="9">
        <v>0.24270276796437926</v>
      </c>
      <c r="J63" s="9">
        <v>0.80979657084361401</v>
      </c>
      <c r="K63" s="9">
        <v>0.1981161626057312</v>
      </c>
      <c r="L63" s="9">
        <v>0.43956561710716252</v>
      </c>
      <c r="M63" s="9">
        <v>0.43666128459902004</v>
      </c>
      <c r="N63" s="9">
        <v>0.4697994790389064</v>
      </c>
      <c r="O63" s="9">
        <v>0.48216340436818089</v>
      </c>
      <c r="P63" s="9">
        <v>1</v>
      </c>
      <c r="Q63" s="9">
        <v>0.44348557378951681</v>
      </c>
      <c r="R63" s="9">
        <v>0.38180675699755373</v>
      </c>
      <c r="S63" s="9">
        <v>0.2420002043273167</v>
      </c>
      <c r="T63" s="9">
        <v>0.60178494725144027</v>
      </c>
      <c r="U63" s="9">
        <v>0.15957592389369746</v>
      </c>
      <c r="V63" s="9">
        <v>0.30146458453171626</v>
      </c>
      <c r="W63" s="9">
        <v>0.29976888898317694</v>
      </c>
      <c r="X63" s="9">
        <v>0.71545704833499379</v>
      </c>
      <c r="Y63" s="9">
        <v>0.42745337499370589</v>
      </c>
      <c r="Z63" s="9">
        <v>0.11156393395134609</v>
      </c>
      <c r="AA63" s="9">
        <v>0.40761117364083937</v>
      </c>
      <c r="AB63" s="9">
        <v>0</v>
      </c>
      <c r="AC63" s="9">
        <v>0.28238541558966646</v>
      </c>
      <c r="AD63" s="9">
        <v>0.22898892516967786</v>
      </c>
      <c r="AE63" s="9">
        <v>0.3717817084081686</v>
      </c>
      <c r="AF63" s="9">
        <v>2.6213266025273303E-2</v>
      </c>
      <c r="AG63" s="9">
        <v>0</v>
      </c>
      <c r="AH63" s="9">
        <v>0.27533806733397759</v>
      </c>
      <c r="AI63" s="9"/>
      <c r="AJ63">
        <v>3.23</v>
      </c>
      <c r="AM63" s="9">
        <v>23</v>
      </c>
      <c r="AN63" s="9">
        <v>1899.9166666666665</v>
      </c>
    </row>
    <row r="64" spans="1:40" x14ac:dyDescent="0.2">
      <c r="A64" s="9">
        <v>31.2</v>
      </c>
      <c r="D64" s="9">
        <v>0.20742397506273394</v>
      </c>
      <c r="E64" s="9">
        <v>0.34188694126254449</v>
      </c>
      <c r="F64" s="9">
        <v>3.6595320701005248E-2</v>
      </c>
      <c r="G64" s="9">
        <v>0.15558426405658765</v>
      </c>
      <c r="H64" s="9">
        <v>0.34275327423000407</v>
      </c>
      <c r="I64" s="9">
        <v>0.23808392657244215</v>
      </c>
      <c r="J64" s="9">
        <v>0.81537362461313179</v>
      </c>
      <c r="K64" s="9">
        <v>0.19313494003123105</v>
      </c>
      <c r="L64" s="9">
        <v>0.4565254691863796</v>
      </c>
      <c r="M64" s="9">
        <v>0.53202941277454807</v>
      </c>
      <c r="N64" s="9">
        <v>0.43907156338099435</v>
      </c>
      <c r="O64" s="9">
        <v>0.47152433145567108</v>
      </c>
      <c r="P64" s="9">
        <v>1</v>
      </c>
      <c r="Q64" s="9">
        <v>0.47765883985397384</v>
      </c>
      <c r="R64" s="9">
        <v>0.30095610093001934</v>
      </c>
      <c r="S64" s="9">
        <v>0.14838523447269775</v>
      </c>
      <c r="T64" s="9">
        <v>0.62092304511041563</v>
      </c>
      <c r="U64" s="9">
        <v>0.1707261575896451</v>
      </c>
      <c r="V64" s="9">
        <v>0.25267349719154492</v>
      </c>
      <c r="W64" s="9">
        <v>0.26929408280519063</v>
      </c>
      <c r="X64" s="9">
        <v>0.71699176682090737</v>
      </c>
      <c r="Y64" s="9">
        <v>0.42737370717342033</v>
      </c>
      <c r="Z64" s="9">
        <v>0.12939384838714491</v>
      </c>
      <c r="AA64" s="9">
        <v>0.40472224128714906</v>
      </c>
      <c r="AB64" s="9">
        <v>0</v>
      </c>
      <c r="AC64" s="9">
        <v>0.37507233537164669</v>
      </c>
      <c r="AD64" s="9">
        <v>0.16595998891866215</v>
      </c>
      <c r="AE64" s="9">
        <v>0.31555952207534954</v>
      </c>
      <c r="AF64" s="9">
        <v>4.4379257429448309E-2</v>
      </c>
      <c r="AG64" s="9">
        <v>0</v>
      </c>
      <c r="AH64" s="9">
        <v>0.26545858409629319</v>
      </c>
      <c r="AI64" s="9"/>
      <c r="AJ64">
        <v>3.21</v>
      </c>
      <c r="AM64" s="9">
        <v>22</v>
      </c>
      <c r="AN64" s="9">
        <v>1898.3006666666665</v>
      </c>
    </row>
    <row r="65" spans="1:40" x14ac:dyDescent="0.2">
      <c r="A65" s="9">
        <v>31.7</v>
      </c>
      <c r="D65" s="9">
        <v>0.31317552100286361</v>
      </c>
      <c r="E65" s="9">
        <v>0.31400664190241873</v>
      </c>
      <c r="F65" s="9">
        <v>0</v>
      </c>
      <c r="G65" s="9">
        <v>0.16941034599638372</v>
      </c>
      <c r="H65" s="9">
        <v>0.34903874382025418</v>
      </c>
      <c r="I65" s="9">
        <v>0.23236752181748715</v>
      </c>
      <c r="J65" s="9">
        <v>0.77141088847529304</v>
      </c>
      <c r="K65" s="9">
        <v>0.21979518016003566</v>
      </c>
      <c r="L65" s="9">
        <v>0.45129389333417375</v>
      </c>
      <c r="M65" s="9">
        <v>0.58483425170245495</v>
      </c>
      <c r="N65" s="9">
        <v>0.46289091015387401</v>
      </c>
      <c r="O65" s="9">
        <v>0.50515252944069933</v>
      </c>
      <c r="P65" s="9">
        <v>1</v>
      </c>
      <c r="Q65" s="9">
        <v>0.378558738960379</v>
      </c>
      <c r="R65" s="9">
        <v>0.3261815967959118</v>
      </c>
      <c r="S65" s="9">
        <v>0.12787385610921703</v>
      </c>
      <c r="T65" s="9">
        <v>0.72064138690799762</v>
      </c>
      <c r="U65" s="9">
        <v>0.26288466143619249</v>
      </c>
      <c r="V65" s="9">
        <v>0.18536893316115424</v>
      </c>
      <c r="W65" s="9">
        <v>0.24651375140942053</v>
      </c>
      <c r="X65" s="9">
        <v>0.68897728079472631</v>
      </c>
      <c r="Y65" s="9">
        <v>0.44651352471209521</v>
      </c>
      <c r="Z65" s="9">
        <v>0.12736927138346116</v>
      </c>
      <c r="AA65" s="9">
        <v>0.40554745230052802</v>
      </c>
      <c r="AB65" s="9">
        <v>0</v>
      </c>
      <c r="AC65" s="9">
        <v>0.37081844333070962</v>
      </c>
      <c r="AD65" s="9">
        <v>0.14678059290809839</v>
      </c>
      <c r="AE65" s="9">
        <v>0.24625650299807159</v>
      </c>
      <c r="AF65" s="9">
        <v>8.5979263996073446E-2</v>
      </c>
      <c r="AG65" s="9">
        <v>6.6826495108061615E-2</v>
      </c>
      <c r="AH65" s="9">
        <v>0.21096516039940641</v>
      </c>
      <c r="AI65" s="9"/>
      <c r="AJ65">
        <v>3.12</v>
      </c>
      <c r="AM65" s="9">
        <v>23</v>
      </c>
      <c r="AN65" s="9">
        <v>1896.6846666666665</v>
      </c>
    </row>
    <row r="66" spans="1:40" x14ac:dyDescent="0.2">
      <c r="A66" s="9">
        <v>32.200000000000003</v>
      </c>
      <c r="D66" s="9">
        <v>0.34621203552634255</v>
      </c>
      <c r="E66" s="9">
        <v>0.35167952822852339</v>
      </c>
      <c r="F66" s="9">
        <v>3.9960810435747986E-2</v>
      </c>
      <c r="G66" s="9">
        <v>0.16919842638295055</v>
      </c>
      <c r="H66" s="9">
        <v>0.33210673183361195</v>
      </c>
      <c r="I66" s="9">
        <v>0.24777839653751704</v>
      </c>
      <c r="J66" s="9">
        <v>0.8015777183566829</v>
      </c>
      <c r="K66" s="9">
        <v>0.22492667681787784</v>
      </c>
      <c r="L66" s="9">
        <v>0.46772470958258516</v>
      </c>
      <c r="M66" s="9">
        <v>0.49194802162005163</v>
      </c>
      <c r="N66" s="9">
        <v>0.44944772464771032</v>
      </c>
      <c r="O66" s="9">
        <v>0.49062218030600907</v>
      </c>
      <c r="P66" s="9">
        <v>1</v>
      </c>
      <c r="Q66" s="9">
        <v>0.50978414910077885</v>
      </c>
      <c r="R66" s="9">
        <v>0.36145196154767012</v>
      </c>
      <c r="S66" s="9">
        <v>0.12893231740893435</v>
      </c>
      <c r="T66" s="9">
        <v>0.68102289244626113</v>
      </c>
      <c r="U66" s="9">
        <v>0.13737317845265207</v>
      </c>
      <c r="V66" s="9">
        <v>0.29293036783240367</v>
      </c>
      <c r="W66" s="9">
        <v>0.22509337375529825</v>
      </c>
      <c r="X66" s="9">
        <v>0.70823172678589708</v>
      </c>
      <c r="Y66" s="9">
        <v>0.44782904060514339</v>
      </c>
      <c r="Z66" s="9">
        <v>0.15933792301298172</v>
      </c>
      <c r="AA66" s="9">
        <v>0.39772178153911347</v>
      </c>
      <c r="AB66" s="9">
        <v>0</v>
      </c>
      <c r="AC66" s="9">
        <v>0.33871024208332401</v>
      </c>
      <c r="AD66" s="9">
        <v>6.4003932840397182E-2</v>
      </c>
      <c r="AE66" s="9">
        <v>0.34344228123532783</v>
      </c>
      <c r="AF66" s="9">
        <v>0.11943524517189755</v>
      </c>
      <c r="AG66" s="9">
        <v>3.5244612326589944E-2</v>
      </c>
      <c r="AH66" s="9">
        <v>0.23959796274860187</v>
      </c>
      <c r="AI66" s="9"/>
      <c r="AJ66">
        <v>3.12</v>
      </c>
      <c r="AM66" s="9">
        <v>22</v>
      </c>
      <c r="AN66" s="9">
        <v>1895.0669999999998</v>
      </c>
    </row>
    <row r="67" spans="1:40" x14ac:dyDescent="0.2">
      <c r="A67" s="9">
        <v>32.700000000000003</v>
      </c>
      <c r="D67" s="9">
        <v>0.24545906552691515</v>
      </c>
      <c r="E67" s="9">
        <v>0.30408957071029291</v>
      </c>
      <c r="F67" s="9">
        <v>0</v>
      </c>
      <c r="G67" s="9">
        <v>0.15901932787447146</v>
      </c>
      <c r="H67" s="9">
        <v>0.35743315511203344</v>
      </c>
      <c r="I67" s="9">
        <v>0.24404702991698657</v>
      </c>
      <c r="J67" s="9">
        <v>0.77087131372163642</v>
      </c>
      <c r="K67" s="9">
        <v>0.21922040274021989</v>
      </c>
      <c r="L67" s="9">
        <v>0.47337880523305964</v>
      </c>
      <c r="M67" s="9">
        <v>0.53665775793790638</v>
      </c>
      <c r="N67" s="9">
        <v>0.41173971048863756</v>
      </c>
      <c r="O67" s="9">
        <v>0.48682966471512901</v>
      </c>
      <c r="P67" s="9">
        <v>1</v>
      </c>
      <c r="Q67" s="9">
        <v>0.47679707092273915</v>
      </c>
      <c r="R67" s="9">
        <v>0.43989497239877073</v>
      </c>
      <c r="S67" s="9">
        <v>0.13521145562803705</v>
      </c>
      <c r="T67" s="9">
        <v>0.68499011229755769</v>
      </c>
      <c r="U67" s="9">
        <v>0.16055546174448579</v>
      </c>
      <c r="V67" s="9">
        <v>0.28463842986455129</v>
      </c>
      <c r="W67" s="9">
        <v>0.26287406480924558</v>
      </c>
      <c r="X67" s="9">
        <v>0.69792854744008193</v>
      </c>
      <c r="Y67" s="9">
        <v>0.41259496787659389</v>
      </c>
      <c r="Z67" s="9">
        <v>0.1317624485112654</v>
      </c>
      <c r="AA67" s="9">
        <v>0.421543965341724</v>
      </c>
      <c r="AB67" s="9">
        <v>4.6689853211336438E-2</v>
      </c>
      <c r="AC67" s="9">
        <v>0.42589174661557472</v>
      </c>
      <c r="AD67" s="9">
        <v>0.28991497288861756</v>
      </c>
      <c r="AE67" s="9">
        <v>0.31654798291141983</v>
      </c>
      <c r="AF67" s="9">
        <v>8.2160060524100395E-2</v>
      </c>
      <c r="AG67" s="9">
        <v>1.5554814769918712E-2</v>
      </c>
      <c r="AH67" s="9">
        <v>0.27210661570193595</v>
      </c>
      <c r="AI67" s="9"/>
      <c r="AJ67">
        <v>3.14</v>
      </c>
      <c r="AM67" s="9">
        <v>22</v>
      </c>
      <c r="AN67" s="9">
        <v>1893.4509999999998</v>
      </c>
    </row>
    <row r="68" spans="1:40" x14ac:dyDescent="0.2">
      <c r="A68" s="9">
        <v>33.200000000000003</v>
      </c>
      <c r="D68" s="9">
        <v>0.33218435607167546</v>
      </c>
      <c r="E68" s="9">
        <v>0.34424850590729644</v>
      </c>
      <c r="F68" s="9">
        <v>0</v>
      </c>
      <c r="G68" s="9">
        <v>0.19051132678618785</v>
      </c>
      <c r="H68" s="9">
        <v>0.34664144579100242</v>
      </c>
      <c r="I68" s="9">
        <v>0.24697283726676361</v>
      </c>
      <c r="J68" s="9">
        <v>0.81547238355668361</v>
      </c>
      <c r="K68" s="9">
        <v>0.22062484569467475</v>
      </c>
      <c r="L68" s="9">
        <v>0.50371816330473806</v>
      </c>
      <c r="M68" s="9">
        <v>0.49749102012418317</v>
      </c>
      <c r="N68" s="9">
        <v>0.47417752245803013</v>
      </c>
      <c r="O68" s="9">
        <v>0.48365301040451775</v>
      </c>
      <c r="P68" s="9">
        <v>1</v>
      </c>
      <c r="Q68" s="9">
        <v>0.41137215303175256</v>
      </c>
      <c r="R68" s="9">
        <v>0.40133427770392327</v>
      </c>
      <c r="S68" s="9">
        <v>0.13444377982729622</v>
      </c>
      <c r="T68" s="9">
        <v>0.61324135834893223</v>
      </c>
      <c r="U68" s="9">
        <v>0.15502758342183243</v>
      </c>
      <c r="V68" s="9">
        <v>0.27938171271628875</v>
      </c>
      <c r="W68" s="9">
        <v>0.23955212193103331</v>
      </c>
      <c r="X68" s="9">
        <v>0.70717636132888473</v>
      </c>
      <c r="Y68" s="9">
        <v>0.46252741210228565</v>
      </c>
      <c r="Z68" s="9">
        <v>8.0078278183228491E-2</v>
      </c>
      <c r="AA68" s="9">
        <v>0.4645857987436523</v>
      </c>
      <c r="AB68" s="9">
        <v>0</v>
      </c>
      <c r="AC68" s="9">
        <v>0.38668469899825303</v>
      </c>
      <c r="AD68" s="9">
        <v>0.1698365491405201</v>
      </c>
      <c r="AE68" s="9">
        <v>0.34510587463580561</v>
      </c>
      <c r="AF68" s="9">
        <v>0.12338375008695908</v>
      </c>
      <c r="AG68" s="9">
        <v>5.2995621478059141E-2</v>
      </c>
      <c r="AH68" s="9">
        <v>0.20620356209577562</v>
      </c>
      <c r="AI68" s="9"/>
      <c r="AJ68">
        <v>3.12</v>
      </c>
      <c r="AM68" s="9">
        <v>22</v>
      </c>
      <c r="AN68" s="9">
        <v>1891.833333333333</v>
      </c>
    </row>
    <row r="69" spans="1:40" x14ac:dyDescent="0.2">
      <c r="A69" s="9">
        <v>33.700000000000003</v>
      </c>
      <c r="D69" s="9">
        <v>0.27813718952986799</v>
      </c>
      <c r="E69" s="9">
        <v>0.26847396689103176</v>
      </c>
      <c r="F69" s="9">
        <v>0</v>
      </c>
      <c r="G69" s="9">
        <v>0.19431818215970711</v>
      </c>
      <c r="H69" s="9">
        <v>0.39179378357946409</v>
      </c>
      <c r="I69" s="9">
        <v>0.24549073456795539</v>
      </c>
      <c r="J69" s="9">
        <v>0.78198562938933081</v>
      </c>
      <c r="K69" s="9">
        <v>0.18764458530437333</v>
      </c>
      <c r="L69" s="9">
        <v>0.4538652651207129</v>
      </c>
      <c r="M69" s="9">
        <v>0.57128823801821493</v>
      </c>
      <c r="N69" s="9">
        <v>0.44993735034998944</v>
      </c>
      <c r="O69" s="9">
        <v>0.46415474106874388</v>
      </c>
      <c r="P69" s="9">
        <v>1</v>
      </c>
      <c r="Q69" s="9">
        <v>0.48630596966758333</v>
      </c>
      <c r="R69" s="9">
        <v>0.2967235904331339</v>
      </c>
      <c r="S69" s="9">
        <v>0.17897216783730827</v>
      </c>
      <c r="T69" s="9">
        <v>0.72518926299674913</v>
      </c>
      <c r="U69" s="9">
        <v>0.22511720736907295</v>
      </c>
      <c r="V69" s="9">
        <v>0.34265515303900362</v>
      </c>
      <c r="W69" s="9">
        <v>0.28506877055886626</v>
      </c>
      <c r="X69" s="9">
        <v>0.71545505332572401</v>
      </c>
      <c r="Y69" s="9">
        <v>0.42774963121830423</v>
      </c>
      <c r="Z69" s="9">
        <v>0.17950199990407195</v>
      </c>
      <c r="AA69" s="9">
        <v>0.44338505751825041</v>
      </c>
      <c r="AB69" s="9">
        <v>0</v>
      </c>
      <c r="AC69" s="9">
        <v>0.43705127455049431</v>
      </c>
      <c r="AD69" s="9">
        <v>0.26450524854016078</v>
      </c>
      <c r="AE69" s="9">
        <v>0.19730841513526637</v>
      </c>
      <c r="AF69" s="9">
        <v>0.14026564389725049</v>
      </c>
      <c r="AG69" s="9">
        <v>4.9626665137119066E-2</v>
      </c>
      <c r="AH69" s="9">
        <v>0.26462640018568157</v>
      </c>
      <c r="AI69" s="9"/>
      <c r="AJ69">
        <v>3.22</v>
      </c>
      <c r="AM69" s="9">
        <v>25</v>
      </c>
      <c r="AN69" s="9">
        <v>1890.217333333333</v>
      </c>
    </row>
    <row r="70" spans="1:40" x14ac:dyDescent="0.2">
      <c r="AM70" s="9">
        <v>26</v>
      </c>
      <c r="AN70" s="9">
        <v>1888.6013333333331</v>
      </c>
    </row>
    <row r="71" spans="1:40" x14ac:dyDescent="0.2">
      <c r="AM71" s="9">
        <v>25</v>
      </c>
      <c r="AN71" s="9">
        <v>1886.9836666666663</v>
      </c>
    </row>
    <row r="72" spans="1:40" x14ac:dyDescent="0.2">
      <c r="AM72" s="9">
        <v>23</v>
      </c>
      <c r="AN72" s="9">
        <v>1885.3676666666663</v>
      </c>
    </row>
    <row r="73" spans="1:40" x14ac:dyDescent="0.2">
      <c r="AM73" s="9">
        <v>24</v>
      </c>
      <c r="AN73" s="9">
        <v>1883.7499999999995</v>
      </c>
    </row>
    <row r="74" spans="1:40" x14ac:dyDescent="0.2">
      <c r="AM74" s="9">
        <v>23</v>
      </c>
      <c r="AN74" s="9">
        <v>1882.1339999999996</v>
      </c>
    </row>
    <row r="75" spans="1:40" x14ac:dyDescent="0.2">
      <c r="AM75" s="9">
        <v>24</v>
      </c>
      <c r="AN75" s="9">
        <v>1880.5179999999996</v>
      </c>
    </row>
    <row r="76" spans="1:40" x14ac:dyDescent="0.2">
      <c r="AM76" s="9">
        <v>23</v>
      </c>
      <c r="AN76" s="9">
        <v>1878.9003333333328</v>
      </c>
    </row>
    <row r="77" spans="1:40" x14ac:dyDescent="0.2">
      <c r="AM77" s="9">
        <v>22</v>
      </c>
      <c r="AN77" s="9">
        <v>1877.2843333333328</v>
      </c>
    </row>
    <row r="78" spans="1:40" x14ac:dyDescent="0.2">
      <c r="AM78" s="9">
        <v>22</v>
      </c>
      <c r="AN78" s="9">
        <v>1875.6666666666661</v>
      </c>
    </row>
    <row r="79" spans="1:40" x14ac:dyDescent="0.2">
      <c r="AM79" s="9">
        <v>22</v>
      </c>
      <c r="AN79" s="9">
        <v>1874.0506666666661</v>
      </c>
    </row>
    <row r="80" spans="1:40" x14ac:dyDescent="0.2">
      <c r="AM80" s="9">
        <v>22</v>
      </c>
      <c r="AN80" s="9">
        <v>1872.4346666666661</v>
      </c>
    </row>
    <row r="81" spans="39:40" x14ac:dyDescent="0.2">
      <c r="AM81" s="9">
        <v>23</v>
      </c>
      <c r="AN81" s="9">
        <v>1870.8169999999993</v>
      </c>
    </row>
    <row r="82" spans="39:40" x14ac:dyDescent="0.2">
      <c r="AM82" s="9">
        <v>23</v>
      </c>
      <c r="AN82" s="9">
        <v>1869.2009999999993</v>
      </c>
    </row>
    <row r="83" spans="39:40" x14ac:dyDescent="0.2">
      <c r="AM83" s="9">
        <v>23</v>
      </c>
      <c r="AN83" s="9">
        <v>1867.5833333333326</v>
      </c>
    </row>
    <row r="84" spans="39:40" x14ac:dyDescent="0.2">
      <c r="AM84" s="9">
        <v>22</v>
      </c>
      <c r="AN84" s="9">
        <v>1865.9673333333326</v>
      </c>
    </row>
    <row r="85" spans="39:40" x14ac:dyDescent="0.2">
      <c r="AM85" s="9">
        <v>23</v>
      </c>
      <c r="AN85" s="9">
        <v>1864.3513333333326</v>
      </c>
    </row>
    <row r="86" spans="39:40" x14ac:dyDescent="0.2">
      <c r="AM86" s="9">
        <v>23</v>
      </c>
      <c r="AN86" s="9">
        <v>1862.7336666666658</v>
      </c>
    </row>
    <row r="87" spans="39:40" x14ac:dyDescent="0.2">
      <c r="AM87" s="9">
        <v>23</v>
      </c>
      <c r="AN87" s="9">
        <v>1861.1176666666659</v>
      </c>
    </row>
    <row r="88" spans="39:40" x14ac:dyDescent="0.2">
      <c r="AM88" s="9">
        <v>23</v>
      </c>
      <c r="AN88" s="9">
        <v>1859.4999999999991</v>
      </c>
    </row>
    <row r="89" spans="39:40" x14ac:dyDescent="0.2">
      <c r="AM89" s="9">
        <v>23</v>
      </c>
      <c r="AN89" s="9">
        <v>1857.8839999999991</v>
      </c>
    </row>
    <row r="90" spans="39:40" x14ac:dyDescent="0.2">
      <c r="AM90" s="9">
        <v>23</v>
      </c>
      <c r="AN90" s="9">
        <v>1856.2679999999991</v>
      </c>
    </row>
    <row r="91" spans="39:40" x14ac:dyDescent="0.2">
      <c r="AM91" s="9">
        <v>23</v>
      </c>
      <c r="AN91" s="9">
        <v>1854.6503333333324</v>
      </c>
    </row>
    <row r="92" spans="39:40" x14ac:dyDescent="0.2">
      <c r="AM92" s="9">
        <v>22</v>
      </c>
      <c r="AN92" s="9">
        <v>1853.0343333333324</v>
      </c>
    </row>
    <row r="93" spans="39:40" x14ac:dyDescent="0.2">
      <c r="AM93" s="9">
        <v>22</v>
      </c>
      <c r="AN93" s="9">
        <v>1851.4166666666656</v>
      </c>
    </row>
    <row r="94" spans="39:40" x14ac:dyDescent="0.2">
      <c r="AM94" s="9">
        <v>22</v>
      </c>
      <c r="AN94" s="9">
        <v>1849.8006666666656</v>
      </c>
    </row>
    <row r="95" spans="39:40" x14ac:dyDescent="0.2">
      <c r="AM95" s="9">
        <v>22</v>
      </c>
      <c r="AN95" s="9">
        <v>1848.1846666666656</v>
      </c>
    </row>
    <row r="96" spans="39:40" x14ac:dyDescent="0.2">
      <c r="AM96" s="9">
        <v>21</v>
      </c>
      <c r="AN96" s="9">
        <v>1846.5669999999989</v>
      </c>
    </row>
    <row r="97" spans="39:40" x14ac:dyDescent="0.2">
      <c r="AM97" s="9">
        <v>23</v>
      </c>
      <c r="AN97" s="9">
        <v>1844.9509999999989</v>
      </c>
    </row>
    <row r="98" spans="39:40" x14ac:dyDescent="0.2">
      <c r="AM98" s="9">
        <v>21</v>
      </c>
      <c r="AN98" s="9">
        <v>1843.3333333333321</v>
      </c>
    </row>
    <row r="99" spans="39:40" x14ac:dyDescent="0.2">
      <c r="AM99" s="9">
        <v>22</v>
      </c>
      <c r="AN99" s="9">
        <v>1841.7173333333321</v>
      </c>
    </row>
    <row r="100" spans="39:40" x14ac:dyDescent="0.2">
      <c r="AM100" s="9">
        <v>22</v>
      </c>
      <c r="AN100" s="9">
        <v>1840.1013333333321</v>
      </c>
    </row>
    <row r="101" spans="39:40" x14ac:dyDescent="0.2">
      <c r="AM101" s="9">
        <v>21</v>
      </c>
      <c r="AN101" s="9">
        <v>1838.4836666666654</v>
      </c>
    </row>
    <row r="102" spans="39:40" x14ac:dyDescent="0.2">
      <c r="AM102" s="9">
        <v>21</v>
      </c>
      <c r="AN102" s="9">
        <v>1836.8676666666654</v>
      </c>
    </row>
    <row r="103" spans="39:40" x14ac:dyDescent="0.2">
      <c r="AM103" s="9">
        <v>21</v>
      </c>
      <c r="AN103" s="9">
        <v>1835.2499999999986</v>
      </c>
    </row>
    <row r="104" spans="39:40" x14ac:dyDescent="0.2">
      <c r="AM104" s="9">
        <v>22</v>
      </c>
      <c r="AN104" s="9">
        <v>1833.6339999999987</v>
      </c>
    </row>
    <row r="105" spans="39:40" x14ac:dyDescent="0.2">
      <c r="AM105" s="9">
        <v>22</v>
      </c>
      <c r="AN105" s="9">
        <v>1832.0179999999987</v>
      </c>
    </row>
    <row r="106" spans="39:40" x14ac:dyDescent="0.2">
      <c r="AM106" s="9">
        <v>23</v>
      </c>
      <c r="AN106" s="9">
        <v>1830.4003333333319</v>
      </c>
    </row>
    <row r="107" spans="39:40" x14ac:dyDescent="0.2">
      <c r="AM107" s="9">
        <v>23</v>
      </c>
      <c r="AN107" s="9">
        <v>1828.7843333333319</v>
      </c>
    </row>
    <row r="108" spans="39:40" x14ac:dyDescent="0.2">
      <c r="AM108" s="9">
        <v>24</v>
      </c>
      <c r="AN108" s="9">
        <v>1827.1666666666652</v>
      </c>
    </row>
    <row r="109" spans="39:40" x14ac:dyDescent="0.2">
      <c r="AM109" s="9">
        <v>24</v>
      </c>
      <c r="AN109" s="9">
        <v>1825.5506666666652</v>
      </c>
    </row>
    <row r="110" spans="39:40" x14ac:dyDescent="0.2">
      <c r="AM110" s="9">
        <v>24</v>
      </c>
      <c r="AN110" s="9">
        <v>1823.9346666666652</v>
      </c>
    </row>
    <row r="111" spans="39:40" x14ac:dyDescent="0.2">
      <c r="AM111" s="9">
        <v>25</v>
      </c>
      <c r="AN111" s="9">
        <v>1822.3169999999984</v>
      </c>
    </row>
    <row r="112" spans="39:40" x14ac:dyDescent="0.2">
      <c r="AM112" s="9">
        <v>24</v>
      </c>
      <c r="AN112" s="9">
        <v>1820.7009999999984</v>
      </c>
    </row>
    <row r="113" spans="39:40" x14ac:dyDescent="0.2">
      <c r="AM113" s="9">
        <v>25</v>
      </c>
      <c r="AN113" s="9">
        <v>1819.0833333333317</v>
      </c>
    </row>
    <row r="114" spans="39:40" x14ac:dyDescent="0.2">
      <c r="AM114" s="9">
        <v>27</v>
      </c>
      <c r="AN114" s="9">
        <v>1817.4673333333317</v>
      </c>
    </row>
    <row r="115" spans="39:40" x14ac:dyDescent="0.2">
      <c r="AM115" s="9">
        <v>26</v>
      </c>
      <c r="AN115" s="9">
        <v>1815.8513333333317</v>
      </c>
    </row>
    <row r="116" spans="39:40" x14ac:dyDescent="0.2">
      <c r="AM116" s="9">
        <v>25</v>
      </c>
      <c r="AN116" s="9">
        <v>1814.2336666666649</v>
      </c>
    </row>
    <row r="117" spans="39:40" x14ac:dyDescent="0.2">
      <c r="AM117" s="9">
        <v>25</v>
      </c>
      <c r="AN117" s="9">
        <v>1812.6176666666649</v>
      </c>
    </row>
    <row r="118" spans="39:40" x14ac:dyDescent="0.2">
      <c r="AM118" s="9">
        <v>25</v>
      </c>
      <c r="AN118">
        <v>1811</v>
      </c>
    </row>
    <row r="119" spans="39:40" x14ac:dyDescent="0.2">
      <c r="AM119" s="9">
        <v>27</v>
      </c>
    </row>
    <row r="120" spans="39:40" x14ac:dyDescent="0.2">
      <c r="AM120" s="9">
        <v>27</v>
      </c>
    </row>
    <row r="121" spans="39:40" x14ac:dyDescent="0.2">
      <c r="AM121" s="9">
        <v>25</v>
      </c>
    </row>
    <row r="122" spans="39:40" x14ac:dyDescent="0.2">
      <c r="AM122" s="9">
        <v>26</v>
      </c>
    </row>
    <row r="123" spans="39:40" x14ac:dyDescent="0.2">
      <c r="AM123" s="9">
        <v>26</v>
      </c>
    </row>
    <row r="124" spans="39:40" x14ac:dyDescent="0.2">
      <c r="AM124" s="9">
        <v>25</v>
      </c>
    </row>
    <row r="125" spans="39:40" x14ac:dyDescent="0.2">
      <c r="AM125" s="9">
        <v>27</v>
      </c>
    </row>
    <row r="126" spans="39:40" x14ac:dyDescent="0.2">
      <c r="AM126" s="9">
        <v>27</v>
      </c>
    </row>
    <row r="127" spans="39:40" x14ac:dyDescent="0.2">
      <c r="AM127" s="9">
        <v>25</v>
      </c>
    </row>
    <row r="128" spans="39:40" x14ac:dyDescent="0.2">
      <c r="AM128" s="9">
        <v>25</v>
      </c>
    </row>
    <row r="129" spans="39:39" x14ac:dyDescent="0.2">
      <c r="AM129" s="9">
        <v>26</v>
      </c>
    </row>
    <row r="130" spans="39:39" x14ac:dyDescent="0.2">
      <c r="AM130" s="9">
        <v>25</v>
      </c>
    </row>
    <row r="131" spans="39:39" x14ac:dyDescent="0.2">
      <c r="AM131" s="9">
        <v>26</v>
      </c>
    </row>
    <row r="132" spans="39:39" x14ac:dyDescent="0.2">
      <c r="AM132" s="9">
        <v>27</v>
      </c>
    </row>
    <row r="133" spans="39:39" x14ac:dyDescent="0.2">
      <c r="AM133" s="9">
        <v>27</v>
      </c>
    </row>
    <row r="134" spans="39:39" x14ac:dyDescent="0.2">
      <c r="AM134" s="9">
        <v>26</v>
      </c>
    </row>
    <row r="135" spans="39:39" x14ac:dyDescent="0.2">
      <c r="AM135" s="9">
        <v>25</v>
      </c>
    </row>
    <row r="136" spans="39:39" x14ac:dyDescent="0.2">
      <c r="AM136" s="9">
        <v>25</v>
      </c>
    </row>
    <row r="137" spans="39:39" x14ac:dyDescent="0.2">
      <c r="AM137" s="9">
        <v>24</v>
      </c>
    </row>
    <row r="138" spans="39:39" x14ac:dyDescent="0.2">
      <c r="AM138" s="9">
        <v>24</v>
      </c>
    </row>
    <row r="139" spans="39:39" x14ac:dyDescent="0.2">
      <c r="AM139" s="9">
        <v>26</v>
      </c>
    </row>
    <row r="140" spans="39:39" x14ac:dyDescent="0.2">
      <c r="AM140" s="9">
        <v>25</v>
      </c>
    </row>
    <row r="141" spans="39:39" x14ac:dyDescent="0.2">
      <c r="AM141" s="9">
        <v>26</v>
      </c>
    </row>
    <row r="142" spans="39:39" x14ac:dyDescent="0.2">
      <c r="AM142" s="9">
        <v>27</v>
      </c>
    </row>
    <row r="143" spans="39:39" x14ac:dyDescent="0.2">
      <c r="AM143" s="9">
        <v>26</v>
      </c>
    </row>
    <row r="144" spans="39:39" x14ac:dyDescent="0.2">
      <c r="AM144" s="9">
        <v>25</v>
      </c>
    </row>
    <row r="145" spans="39:39" x14ac:dyDescent="0.2">
      <c r="AM145" s="9">
        <v>25</v>
      </c>
    </row>
    <row r="146" spans="39:39" x14ac:dyDescent="0.2">
      <c r="AM146" s="9">
        <v>24</v>
      </c>
    </row>
    <row r="147" spans="39:39" x14ac:dyDescent="0.2">
      <c r="AM147" s="9">
        <v>25</v>
      </c>
    </row>
    <row r="148" spans="39:39" x14ac:dyDescent="0.2">
      <c r="AM148" s="9">
        <v>26</v>
      </c>
    </row>
    <row r="149" spans="39:39" x14ac:dyDescent="0.2">
      <c r="AM149" s="9">
        <v>27</v>
      </c>
    </row>
    <row r="150" spans="39:39" x14ac:dyDescent="0.2">
      <c r="AM150" s="9">
        <v>24</v>
      </c>
    </row>
    <row r="151" spans="39:39" x14ac:dyDescent="0.2">
      <c r="AM151" s="9">
        <v>24</v>
      </c>
    </row>
    <row r="152" spans="39:39" x14ac:dyDescent="0.2">
      <c r="AM152" s="9">
        <v>23</v>
      </c>
    </row>
    <row r="153" spans="39:39" x14ac:dyDescent="0.2">
      <c r="AM153" s="9">
        <v>24</v>
      </c>
    </row>
    <row r="154" spans="39:39" x14ac:dyDescent="0.2">
      <c r="AM154" s="9">
        <v>24</v>
      </c>
    </row>
    <row r="155" spans="39:39" x14ac:dyDescent="0.2">
      <c r="AM155" s="9">
        <v>24</v>
      </c>
    </row>
    <row r="156" spans="39:39" x14ac:dyDescent="0.2">
      <c r="AM156" s="9">
        <v>23</v>
      </c>
    </row>
    <row r="157" spans="39:39" x14ac:dyDescent="0.2">
      <c r="AM157" s="9">
        <v>25</v>
      </c>
    </row>
    <row r="158" spans="39:39" x14ac:dyDescent="0.2">
      <c r="AM158" s="9">
        <v>27</v>
      </c>
    </row>
    <row r="159" spans="39:39" x14ac:dyDescent="0.2">
      <c r="AM159" s="9">
        <v>26</v>
      </c>
    </row>
    <row r="160" spans="39:39" x14ac:dyDescent="0.2">
      <c r="AM160" s="9">
        <v>25</v>
      </c>
    </row>
    <row r="161" spans="39:39" x14ac:dyDescent="0.2">
      <c r="AM161" s="9">
        <v>26</v>
      </c>
    </row>
    <row r="162" spans="39:39" x14ac:dyDescent="0.2">
      <c r="AM162" s="9">
        <v>27</v>
      </c>
    </row>
    <row r="163" spans="39:39" x14ac:dyDescent="0.2">
      <c r="AM163" s="9">
        <v>26</v>
      </c>
    </row>
    <row r="164" spans="39:39" x14ac:dyDescent="0.2">
      <c r="AM164" s="9">
        <v>27</v>
      </c>
    </row>
    <row r="165" spans="39:39" x14ac:dyDescent="0.2">
      <c r="AM165" s="9">
        <v>27</v>
      </c>
    </row>
    <row r="166" spans="39:39" x14ac:dyDescent="0.2">
      <c r="AM166" s="9">
        <v>26</v>
      </c>
    </row>
    <row r="167" spans="39:39" x14ac:dyDescent="0.2">
      <c r="AM167" s="9">
        <v>26</v>
      </c>
    </row>
    <row r="168" spans="39:39" x14ac:dyDescent="0.2">
      <c r="AM168" s="9">
        <v>25</v>
      </c>
    </row>
    <row r="169" spans="39:39" x14ac:dyDescent="0.2">
      <c r="AM169" s="9">
        <v>24</v>
      </c>
    </row>
    <row r="170" spans="39:39" x14ac:dyDescent="0.2">
      <c r="AM170" s="9">
        <v>23</v>
      </c>
    </row>
    <row r="171" spans="39:39" x14ac:dyDescent="0.2">
      <c r="AM171" s="9">
        <v>22</v>
      </c>
    </row>
    <row r="172" spans="39:39" x14ac:dyDescent="0.2">
      <c r="AM172" s="9">
        <v>19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519EE-C2D8-EA4B-B4EE-A400EAC51ADE}">
  <dimension ref="A1:AO155"/>
  <sheetViews>
    <sheetView zoomScale="55" zoomScaleNormal="55" workbookViewId="0">
      <selection activeCell="AW96" sqref="AW96"/>
    </sheetView>
  </sheetViews>
  <sheetFormatPr baseColWidth="10" defaultRowHeight="16" x14ac:dyDescent="0.2"/>
  <cols>
    <col min="2" max="2" width="26.83203125" bestFit="1" customWidth="1"/>
    <col min="3" max="3" width="0.6640625" style="39" customWidth="1"/>
    <col min="4" max="8" width="5.6640625" bestFit="1" customWidth="1"/>
    <col min="9" max="9" width="5.83203125" bestFit="1" customWidth="1"/>
    <col min="10" max="10" width="5.6640625" bestFit="1" customWidth="1"/>
    <col min="11" max="11" width="6" bestFit="1" customWidth="1"/>
    <col min="12" max="14" width="5.6640625" bestFit="1" customWidth="1"/>
    <col min="15" max="15" width="6.6640625" bestFit="1" customWidth="1"/>
    <col min="16" max="17" width="6" bestFit="1" customWidth="1"/>
    <col min="18" max="18" width="5.83203125" bestFit="1" customWidth="1"/>
    <col min="19" max="20" width="6" bestFit="1" customWidth="1"/>
    <col min="21" max="21" width="6.33203125" bestFit="1" customWidth="1"/>
    <col min="22" max="22" width="6" bestFit="1" customWidth="1"/>
    <col min="23" max="23" width="5.83203125" bestFit="1" customWidth="1"/>
    <col min="24" max="24" width="6.1640625" bestFit="1" customWidth="1"/>
    <col min="25" max="27" width="5.6640625" bestFit="1" customWidth="1"/>
    <col min="28" max="28" width="6.33203125" bestFit="1" customWidth="1"/>
    <col min="29" max="29" width="6.1640625" bestFit="1" customWidth="1"/>
    <col min="30" max="30" width="5.83203125" bestFit="1" customWidth="1"/>
    <col min="31" max="32" width="6" bestFit="1" customWidth="1"/>
    <col min="33" max="33" width="5.83203125" bestFit="1" customWidth="1"/>
    <col min="34" max="34" width="6" bestFit="1" customWidth="1"/>
    <col min="35" max="35" width="6" customWidth="1"/>
    <col min="40" max="40" width="11.5" customWidth="1"/>
    <col min="41" max="41" width="1.1640625" style="16" customWidth="1"/>
  </cols>
  <sheetData>
    <row r="1" spans="1:41" x14ac:dyDescent="0.2">
      <c r="A1" s="4" t="s">
        <v>45</v>
      </c>
      <c r="B1" s="4" t="s">
        <v>79</v>
      </c>
      <c r="C1" s="43"/>
      <c r="D1" s="4" t="s">
        <v>78</v>
      </c>
      <c r="E1" s="4" t="s">
        <v>77</v>
      </c>
      <c r="F1" s="4" t="s">
        <v>76</v>
      </c>
      <c r="G1" s="4" t="s">
        <v>75</v>
      </c>
      <c r="H1" s="4" t="s">
        <v>74</v>
      </c>
      <c r="I1" s="4" t="s">
        <v>73</v>
      </c>
      <c r="J1" s="4" t="s">
        <v>72</v>
      </c>
      <c r="K1" s="4" t="s">
        <v>71</v>
      </c>
      <c r="L1" s="4" t="s">
        <v>70</v>
      </c>
      <c r="M1" s="4" t="s">
        <v>69</v>
      </c>
      <c r="N1" s="4" t="s">
        <v>68</v>
      </c>
      <c r="O1" s="4" t="s">
        <v>67</v>
      </c>
      <c r="P1" s="4" t="s">
        <v>66</v>
      </c>
      <c r="Q1" s="4" t="s">
        <v>65</v>
      </c>
      <c r="R1" s="4" t="s">
        <v>64</v>
      </c>
      <c r="S1" s="4" t="s">
        <v>63</v>
      </c>
      <c r="T1" s="4" t="s">
        <v>62</v>
      </c>
      <c r="U1" s="4" t="s">
        <v>61</v>
      </c>
      <c r="V1" s="4" t="s">
        <v>60</v>
      </c>
      <c r="W1" s="4" t="s">
        <v>59</v>
      </c>
      <c r="X1" s="4" t="s">
        <v>58</v>
      </c>
      <c r="Y1" s="4" t="s">
        <v>57</v>
      </c>
      <c r="Z1" s="4" t="s">
        <v>56</v>
      </c>
      <c r="AA1" s="4" t="s">
        <v>55</v>
      </c>
      <c r="AB1" s="4" t="s">
        <v>54</v>
      </c>
      <c r="AC1" s="4" t="s">
        <v>53</v>
      </c>
      <c r="AD1" s="4" t="s">
        <v>52</v>
      </c>
      <c r="AE1" s="4" t="s">
        <v>51</v>
      </c>
      <c r="AF1" s="4" t="s">
        <v>50</v>
      </c>
      <c r="AG1" s="4" t="s">
        <v>49</v>
      </c>
      <c r="AH1" s="4" t="s">
        <v>48</v>
      </c>
      <c r="AI1" s="4"/>
      <c r="AJ1" s="37" t="s">
        <v>47</v>
      </c>
      <c r="AK1" s="37" t="s">
        <v>46</v>
      </c>
      <c r="AL1" s="37"/>
      <c r="AM1" s="13" t="s">
        <v>10</v>
      </c>
      <c r="AN1" s="37" t="s">
        <v>46</v>
      </c>
      <c r="AO1" s="42"/>
    </row>
    <row r="2" spans="1:41" x14ac:dyDescent="0.2">
      <c r="A2">
        <v>0.2</v>
      </c>
      <c r="B2">
        <v>2020</v>
      </c>
      <c r="D2" s="9">
        <v>0.59174021495914297</v>
      </c>
      <c r="E2" s="9">
        <v>0.76496688609007379</v>
      </c>
      <c r="F2" s="9">
        <v>4.8292903309084548E-2</v>
      </c>
      <c r="G2" s="9">
        <v>0.39504323908780498</v>
      </c>
      <c r="H2" s="9">
        <v>0.67185772885735062</v>
      </c>
      <c r="I2" s="9">
        <v>0.63584244572593407</v>
      </c>
      <c r="J2" s="9">
        <v>0.86849796488693265</v>
      </c>
      <c r="K2" s="9">
        <v>0.85330208069182678</v>
      </c>
      <c r="L2" s="9">
        <v>0.73850794150885191</v>
      </c>
      <c r="M2" s="9">
        <v>0.59088341096185126</v>
      </c>
      <c r="N2" s="9">
        <v>0.53178312999909283</v>
      </c>
      <c r="O2" s="9">
        <v>0.72479675509581787</v>
      </c>
      <c r="P2" s="9">
        <v>1</v>
      </c>
      <c r="Q2" s="9">
        <v>0.62127205185563361</v>
      </c>
      <c r="R2" s="9">
        <v>0.55840809696993343</v>
      </c>
      <c r="S2" s="9">
        <v>0.34705811445498636</v>
      </c>
      <c r="T2" s="9">
        <v>0.66512397893963937</v>
      </c>
      <c r="U2" s="9">
        <v>0.25205555841923122</v>
      </c>
      <c r="V2" s="9">
        <v>0.43213248045951991</v>
      </c>
      <c r="W2" s="9">
        <v>0.58496641821149009</v>
      </c>
      <c r="X2" s="9">
        <v>0.84161653874354792</v>
      </c>
      <c r="Y2" s="9">
        <v>0.74109427887910506</v>
      </c>
      <c r="Z2" s="9">
        <v>0.28340613045495788</v>
      </c>
      <c r="AA2" s="9">
        <v>0.80599601755006667</v>
      </c>
      <c r="AB2" s="9">
        <v>0</v>
      </c>
      <c r="AC2" s="9">
        <v>0.36336960926775375</v>
      </c>
      <c r="AD2" s="9">
        <v>0.21156519805253654</v>
      </c>
      <c r="AE2" s="9">
        <v>0.35875287836687886</v>
      </c>
      <c r="AF2" s="9">
        <v>0</v>
      </c>
      <c r="AG2" s="9">
        <v>0</v>
      </c>
      <c r="AH2" s="9">
        <v>0.58462556157784129</v>
      </c>
      <c r="AI2" s="38"/>
      <c r="AJ2" s="9">
        <v>12</v>
      </c>
      <c r="AK2" s="9">
        <v>2020</v>
      </c>
      <c r="AL2" s="9"/>
      <c r="AM2" s="9">
        <v>3.6307651045187415</v>
      </c>
      <c r="AN2">
        <v>2020</v>
      </c>
    </row>
    <row r="3" spans="1:41" x14ac:dyDescent="0.2">
      <c r="A3">
        <v>0.7</v>
      </c>
      <c r="B3">
        <v>2018</v>
      </c>
      <c r="D3" s="9">
        <v>0.46517477478498848</v>
      </c>
      <c r="E3" s="9">
        <v>0.72836757452276257</v>
      </c>
      <c r="F3" s="9">
        <v>0</v>
      </c>
      <c r="G3" s="9">
        <v>0.33720312535632146</v>
      </c>
      <c r="H3" s="9">
        <v>0.61674787222580363</v>
      </c>
      <c r="I3" s="9">
        <v>0.61578234624642958</v>
      </c>
      <c r="J3" s="9">
        <v>0.88381730967299676</v>
      </c>
      <c r="K3" s="9">
        <v>0.87618199733339497</v>
      </c>
      <c r="L3" s="9">
        <v>0.70286805200450009</v>
      </c>
      <c r="M3" s="9">
        <v>0.53925005122532554</v>
      </c>
      <c r="N3" s="9">
        <v>0.5177534555006047</v>
      </c>
      <c r="O3" s="9">
        <v>0.65884344108214987</v>
      </c>
      <c r="P3" s="9">
        <v>1</v>
      </c>
      <c r="Q3" s="9">
        <v>0.5787762576940032</v>
      </c>
      <c r="R3" s="9">
        <v>0.33261048438604746</v>
      </c>
      <c r="S3" s="9">
        <v>1.1753917298971848E-2</v>
      </c>
      <c r="T3" s="9">
        <v>0.58882388783728545</v>
      </c>
      <c r="U3" s="9">
        <v>0.17477853277091948</v>
      </c>
      <c r="V3" s="9">
        <v>0.50114514172448277</v>
      </c>
      <c r="W3" s="9">
        <v>0.50595786974857249</v>
      </c>
      <c r="X3" s="9">
        <v>0.83467340426488668</v>
      </c>
      <c r="Y3" s="9">
        <v>0.79943092805712512</v>
      </c>
      <c r="Z3" s="9">
        <v>0.31956544165868156</v>
      </c>
      <c r="AA3" s="9">
        <v>0.78467752474323893</v>
      </c>
      <c r="AB3" s="9">
        <v>0</v>
      </c>
      <c r="AC3" s="9">
        <v>0.33640839229200414</v>
      </c>
      <c r="AD3" s="9">
        <v>0.10139491436206663</v>
      </c>
      <c r="AE3" s="9">
        <v>0.26005925302486599</v>
      </c>
      <c r="AF3" s="9">
        <v>0.18311290988772119</v>
      </c>
      <c r="AG3" s="9">
        <v>0</v>
      </c>
      <c r="AH3" s="9">
        <v>0.6366791899185269</v>
      </c>
      <c r="AI3" s="38"/>
      <c r="AJ3" s="9">
        <v>14</v>
      </c>
      <c r="AK3" s="9">
        <v>2019.25</v>
      </c>
      <c r="AL3" s="9"/>
      <c r="AM3" s="9">
        <v>3.4303773430759903</v>
      </c>
      <c r="AN3">
        <v>2018</v>
      </c>
    </row>
    <row r="4" spans="1:41" x14ac:dyDescent="0.2">
      <c r="A4">
        <v>1.2</v>
      </c>
      <c r="B4">
        <v>2013</v>
      </c>
      <c r="D4" s="9">
        <v>0.45645791595881879</v>
      </c>
      <c r="E4" s="9">
        <v>0.6939001673120383</v>
      </c>
      <c r="F4" s="9">
        <v>3.812741945111308E-2</v>
      </c>
      <c r="G4" s="9">
        <v>0.36112059320114132</v>
      </c>
      <c r="H4" s="9">
        <v>0.54357337662118821</v>
      </c>
      <c r="I4" s="9">
        <v>0.61559406521142823</v>
      </c>
      <c r="J4" s="9">
        <v>0.90624917268453498</v>
      </c>
      <c r="K4" s="9">
        <v>0.8774426247584991</v>
      </c>
      <c r="L4" s="9">
        <v>0.70083193230017327</v>
      </c>
      <c r="M4" s="9">
        <v>0.51283108994382087</v>
      </c>
      <c r="N4" s="9">
        <v>0.59999423397648621</v>
      </c>
      <c r="O4" s="9">
        <v>0.60954716525199582</v>
      </c>
      <c r="P4" s="9">
        <v>1</v>
      </c>
      <c r="Q4" s="9">
        <v>0.58534064671154185</v>
      </c>
      <c r="R4" s="9">
        <v>0.29466336986322733</v>
      </c>
      <c r="S4" s="9">
        <v>0.23967180163216698</v>
      </c>
      <c r="T4" s="9">
        <v>0.69702233294969496</v>
      </c>
      <c r="U4" s="9">
        <v>0.24598147877138779</v>
      </c>
      <c r="V4" s="9">
        <v>0.40476230069285996</v>
      </c>
      <c r="W4" s="9">
        <v>0.4431834573404892</v>
      </c>
      <c r="X4" s="9">
        <v>0.83087291492984794</v>
      </c>
      <c r="Y4" s="9">
        <v>0.76317696778576249</v>
      </c>
      <c r="Z4" s="9">
        <v>0.2625796286357851</v>
      </c>
      <c r="AA4" s="9">
        <v>0.76167045079167006</v>
      </c>
      <c r="AB4" s="9">
        <v>0</v>
      </c>
      <c r="AC4" s="9">
        <v>0.44871813790001769</v>
      </c>
      <c r="AD4" s="9">
        <v>0.2728097926939258</v>
      </c>
      <c r="AE4" s="9">
        <v>0.23181091344269969</v>
      </c>
      <c r="AF4" s="9">
        <v>6.6804247242671699E-2</v>
      </c>
      <c r="AG4" s="9">
        <v>0</v>
      </c>
      <c r="AH4" s="9">
        <v>0.56325402278628256</v>
      </c>
      <c r="AI4" s="38"/>
      <c r="AJ4" s="9">
        <v>15</v>
      </c>
      <c r="AK4" s="9">
        <v>2018.5</v>
      </c>
      <c r="AL4" s="9"/>
      <c r="AM4" s="9">
        <v>3.3847003497824533</v>
      </c>
      <c r="AN4">
        <v>2013</v>
      </c>
    </row>
    <row r="5" spans="1:41" x14ac:dyDescent="0.2">
      <c r="A5">
        <v>1.7</v>
      </c>
      <c r="B5">
        <v>2008</v>
      </c>
      <c r="D5" s="9">
        <v>0.43408276048636429</v>
      </c>
      <c r="E5" s="9">
        <v>0.69931995129020796</v>
      </c>
      <c r="F5" s="9">
        <v>0</v>
      </c>
      <c r="G5" s="9">
        <v>0.38800861938337233</v>
      </c>
      <c r="H5" s="9">
        <v>0.62319517979680428</v>
      </c>
      <c r="I5" s="9">
        <v>0.69522521892848466</v>
      </c>
      <c r="J5" s="9">
        <v>0.86846706746928781</v>
      </c>
      <c r="K5" s="9">
        <v>0.81806198522799733</v>
      </c>
      <c r="L5" s="9">
        <v>0.68304416507595145</v>
      </c>
      <c r="M5" s="9">
        <v>0.58051444427421894</v>
      </c>
      <c r="N5" s="9">
        <v>0.46604737965324172</v>
      </c>
      <c r="O5" s="9">
        <v>0.64110702101662875</v>
      </c>
      <c r="P5" s="9">
        <v>1</v>
      </c>
      <c r="Q5" s="9">
        <v>0.66860792971044858</v>
      </c>
      <c r="R5" s="9">
        <v>0.3789413662381943</v>
      </c>
      <c r="S5" s="9">
        <v>0.16199029583162378</v>
      </c>
      <c r="T5" s="9">
        <v>0.64076365551746761</v>
      </c>
      <c r="U5" s="9">
        <v>0.28781667244338621</v>
      </c>
      <c r="V5" s="9">
        <v>0.58300700202910138</v>
      </c>
      <c r="W5" s="9">
        <v>0.44029509462123767</v>
      </c>
      <c r="X5" s="9">
        <v>0.85333376408890849</v>
      </c>
      <c r="Y5" s="9">
        <v>0.71993463689432846</v>
      </c>
      <c r="Z5" s="9">
        <v>3.3890740096238443E-2</v>
      </c>
      <c r="AA5" s="9">
        <v>0.71701077820744596</v>
      </c>
      <c r="AB5" s="9">
        <v>0</v>
      </c>
      <c r="AC5" s="9">
        <v>0.40280961739616539</v>
      </c>
      <c r="AD5" s="9">
        <v>0.15375535388713713</v>
      </c>
      <c r="AE5" s="9">
        <v>0.28276497720438476</v>
      </c>
      <c r="AF5" s="9">
        <v>8.6405699331689512E-2</v>
      </c>
      <c r="AG5" s="9">
        <v>1.5531002664757588E-2</v>
      </c>
      <c r="AH5" s="9">
        <v>0.4707046842620306</v>
      </c>
      <c r="AI5" s="38"/>
      <c r="AJ5" s="9">
        <v>17</v>
      </c>
      <c r="AK5" s="9">
        <v>2017.57</v>
      </c>
      <c r="AL5" s="9"/>
      <c r="AM5" s="9">
        <v>3.3976504751056411</v>
      </c>
      <c r="AN5">
        <v>2008</v>
      </c>
    </row>
    <row r="6" spans="1:41" x14ac:dyDescent="0.2">
      <c r="A6">
        <v>2.2000000000000002</v>
      </c>
      <c r="B6">
        <v>2005.5</v>
      </c>
      <c r="D6" s="9">
        <v>0.61106804012657445</v>
      </c>
      <c r="E6" s="9">
        <v>0.73835442603388157</v>
      </c>
      <c r="F6" s="9">
        <v>0.10168905801040615</v>
      </c>
      <c r="G6" s="9">
        <v>0.2548828866378533</v>
      </c>
      <c r="H6" s="9">
        <v>0.56173336058945755</v>
      </c>
      <c r="I6" s="9">
        <v>0.54664587965079847</v>
      </c>
      <c r="J6" s="9">
        <v>0.91469488946647171</v>
      </c>
      <c r="K6" s="9">
        <v>0.85540266211028071</v>
      </c>
      <c r="L6" s="9">
        <v>0.75941942653888028</v>
      </c>
      <c r="M6" s="9">
        <v>0.64582229766827293</v>
      </c>
      <c r="N6" s="9">
        <v>0.52403896021244178</v>
      </c>
      <c r="O6" s="9">
        <v>0.6791603499720672</v>
      </c>
      <c r="P6" s="9">
        <v>1</v>
      </c>
      <c r="Q6" s="9">
        <v>0.53529182347817195</v>
      </c>
      <c r="R6" s="9">
        <v>0.50766657318716335</v>
      </c>
      <c r="S6" s="9">
        <v>0.37970717765519268</v>
      </c>
      <c r="T6" s="9">
        <v>0.63415986292495319</v>
      </c>
      <c r="U6" s="9">
        <v>0.27975483296951348</v>
      </c>
      <c r="V6" s="9">
        <v>0.34784985785860195</v>
      </c>
      <c r="W6" s="9">
        <v>0.43368370116870869</v>
      </c>
      <c r="X6" s="9">
        <v>0.84756119889688364</v>
      </c>
      <c r="Y6" s="9">
        <v>0.74541527988622991</v>
      </c>
      <c r="Z6" s="9">
        <v>0.23427246472768912</v>
      </c>
      <c r="AA6" s="9">
        <v>0.7991325380557962</v>
      </c>
      <c r="AB6" s="9">
        <v>0</v>
      </c>
      <c r="AC6" s="9">
        <v>0.31503560858690288</v>
      </c>
      <c r="AD6" s="9">
        <v>0.37795659872521215</v>
      </c>
      <c r="AE6" s="9">
        <v>0.29559168811929126</v>
      </c>
      <c r="AF6" s="9">
        <v>7.9310105512570783E-2</v>
      </c>
      <c r="AG6" s="9">
        <v>0</v>
      </c>
      <c r="AH6" s="9">
        <v>0.7175446912536082</v>
      </c>
      <c r="AI6" s="38"/>
      <c r="AJ6" s="9">
        <v>18</v>
      </c>
      <c r="AK6">
        <v>2017</v>
      </c>
      <c r="AM6" s="9">
        <v>3.3518997431328743</v>
      </c>
      <c r="AN6">
        <v>2005.5</v>
      </c>
    </row>
    <row r="7" spans="1:41" x14ac:dyDescent="0.2">
      <c r="A7">
        <v>2.7</v>
      </c>
      <c r="B7">
        <v>2003</v>
      </c>
      <c r="D7" s="9">
        <v>0.47971494464017705</v>
      </c>
      <c r="E7" s="9">
        <v>0.69559582032967859</v>
      </c>
      <c r="F7" s="9">
        <v>5.7299807930636236E-2</v>
      </c>
      <c r="G7" s="9">
        <v>0.29474298409990007</v>
      </c>
      <c r="H7" s="9">
        <v>0.60464947179207029</v>
      </c>
      <c r="I7" s="9">
        <v>0.53448073279580566</v>
      </c>
      <c r="J7" s="9">
        <v>0.91140451715099036</v>
      </c>
      <c r="K7" s="9">
        <v>0.91085258467918018</v>
      </c>
      <c r="L7" s="9">
        <v>0.74491184726414261</v>
      </c>
      <c r="M7" s="9">
        <v>0.6032673928679293</v>
      </c>
      <c r="N7" s="9">
        <v>0.45950519418282809</v>
      </c>
      <c r="O7" s="9">
        <v>0.6448248250844375</v>
      </c>
      <c r="P7" s="9">
        <v>1</v>
      </c>
      <c r="Q7" s="9">
        <v>0.4474156397095963</v>
      </c>
      <c r="R7" s="9">
        <v>0.39167787592473785</v>
      </c>
      <c r="S7" s="9">
        <v>7.4654687182006768E-2</v>
      </c>
      <c r="T7" s="9">
        <v>0.62968843465966018</v>
      </c>
      <c r="U7" s="9">
        <v>0.18069964963944232</v>
      </c>
      <c r="V7" s="9">
        <v>0.44298085591683101</v>
      </c>
      <c r="W7" s="9">
        <v>0.43679434111643795</v>
      </c>
      <c r="X7" s="9">
        <v>0.89007400374701651</v>
      </c>
      <c r="Y7" s="9">
        <v>0.81189635741428423</v>
      </c>
      <c r="Z7" s="9">
        <v>0.19644480505917508</v>
      </c>
      <c r="AA7" s="9">
        <v>0.76104275292395351</v>
      </c>
      <c r="AB7" s="9">
        <v>0</v>
      </c>
      <c r="AC7" s="9">
        <v>0.2521501775374565</v>
      </c>
      <c r="AD7" s="9">
        <v>0.25896940648813632</v>
      </c>
      <c r="AE7" s="9">
        <v>0.52049935038248862</v>
      </c>
      <c r="AF7" s="9">
        <v>3.1463725977489858E-2</v>
      </c>
      <c r="AG7" s="9">
        <v>0</v>
      </c>
      <c r="AH7" s="9">
        <v>0.55118069465324449</v>
      </c>
      <c r="AI7" s="38"/>
      <c r="AJ7" s="9">
        <v>17</v>
      </c>
      <c r="AK7">
        <v>2015</v>
      </c>
      <c r="AM7" s="9">
        <v>3.344318358531654</v>
      </c>
      <c r="AN7">
        <v>2003</v>
      </c>
    </row>
    <row r="8" spans="1:41" x14ac:dyDescent="0.2">
      <c r="A8">
        <v>3.2</v>
      </c>
      <c r="B8" s="9">
        <v>2001.3333333333333</v>
      </c>
      <c r="C8" s="40"/>
      <c r="D8" s="9">
        <v>0.38486330450309447</v>
      </c>
      <c r="E8" s="9">
        <v>0.66453148420594577</v>
      </c>
      <c r="F8" s="9">
        <v>9.5115130384252206E-2</v>
      </c>
      <c r="G8" s="9">
        <v>0.35755626159005499</v>
      </c>
      <c r="H8" s="9">
        <v>0.62311188644057203</v>
      </c>
      <c r="I8" s="9">
        <v>0.65357593081868748</v>
      </c>
      <c r="J8" s="9">
        <v>0.89228065998591544</v>
      </c>
      <c r="K8" s="9">
        <v>0.83757881681420865</v>
      </c>
      <c r="L8" s="9">
        <v>0.74951729444286896</v>
      </c>
      <c r="M8" s="9">
        <v>0.52694133576063107</v>
      </c>
      <c r="N8" s="9">
        <v>0.41614756469397846</v>
      </c>
      <c r="O8" s="9">
        <v>0.61819580721501344</v>
      </c>
      <c r="P8" s="9">
        <v>1</v>
      </c>
      <c r="Q8" s="9">
        <v>0.65119334952564578</v>
      </c>
      <c r="R8" s="9">
        <v>0.36750225674823056</v>
      </c>
      <c r="S8" s="9">
        <v>0.12363147520353319</v>
      </c>
      <c r="T8" s="9">
        <v>0.72358699885131439</v>
      </c>
      <c r="U8" s="9">
        <v>0.23811774783391071</v>
      </c>
      <c r="V8" s="9">
        <v>0.4355854008238369</v>
      </c>
      <c r="W8" s="9">
        <v>0.47064752143021577</v>
      </c>
      <c r="X8" s="9">
        <v>0.87082663333608301</v>
      </c>
      <c r="Y8" s="9">
        <v>0.73005495914566298</v>
      </c>
      <c r="Z8" s="9">
        <v>0.14348793341657853</v>
      </c>
      <c r="AA8" s="9">
        <v>0.76599991315514726</v>
      </c>
      <c r="AB8" s="9">
        <v>0</v>
      </c>
      <c r="AC8" s="9">
        <v>0.26415829359935172</v>
      </c>
      <c r="AD8" s="9">
        <v>0.26327732884518584</v>
      </c>
      <c r="AE8" s="9">
        <v>0.42175267225303398</v>
      </c>
      <c r="AF8" s="9">
        <v>0.13041455774188229</v>
      </c>
      <c r="AG8" s="9">
        <v>1.2291344035253383E-2</v>
      </c>
      <c r="AH8" s="9">
        <v>0.56740755598180459</v>
      </c>
      <c r="AI8" s="38"/>
      <c r="AJ8" s="9">
        <v>19</v>
      </c>
      <c r="AK8">
        <v>2013</v>
      </c>
      <c r="AM8" s="9">
        <v>3.4638743909623839</v>
      </c>
      <c r="AN8" s="9">
        <v>2001.3333333333333</v>
      </c>
    </row>
    <row r="9" spans="1:41" x14ac:dyDescent="0.2">
      <c r="A9">
        <v>3.7</v>
      </c>
      <c r="B9" s="9">
        <v>1999.6666666666665</v>
      </c>
      <c r="C9" s="40"/>
      <c r="D9" s="9">
        <v>0.30949066775583683</v>
      </c>
      <c r="E9" s="9">
        <v>0.79991554907943585</v>
      </c>
      <c r="F9" s="9">
        <v>8.6850570554274267E-2</v>
      </c>
      <c r="G9" s="9">
        <v>0.30409427940375411</v>
      </c>
      <c r="H9" s="9">
        <v>0.60628839758077613</v>
      </c>
      <c r="I9" s="9">
        <v>0.61759590036074252</v>
      </c>
      <c r="J9" s="9">
        <v>0.92184742193921765</v>
      </c>
      <c r="K9" s="9">
        <v>0.90844090969853286</v>
      </c>
      <c r="L9" s="9">
        <v>0.71479947597539373</v>
      </c>
      <c r="M9" s="9">
        <v>0.61997472852006097</v>
      </c>
      <c r="N9" s="9">
        <v>0.49674429507751955</v>
      </c>
      <c r="O9" s="9">
        <v>0.66106926302078417</v>
      </c>
      <c r="P9" s="9">
        <v>1</v>
      </c>
      <c r="Q9" s="9">
        <v>0.60416088627357034</v>
      </c>
      <c r="R9" s="9">
        <v>0.55661771653469083</v>
      </c>
      <c r="S9" s="9">
        <v>0.23792250587253835</v>
      </c>
      <c r="T9" s="9">
        <v>0.72028312768139702</v>
      </c>
      <c r="U9" s="9">
        <v>0.40245043829629512</v>
      </c>
      <c r="V9" s="9">
        <v>0.52661119101374732</v>
      </c>
      <c r="W9" s="9">
        <v>0.46783492182538006</v>
      </c>
      <c r="X9" s="9">
        <v>0.85701372352720928</v>
      </c>
      <c r="Y9" s="9">
        <v>0.78236748534843159</v>
      </c>
      <c r="Z9" s="9">
        <v>0.10596499653182516</v>
      </c>
      <c r="AA9" s="9">
        <v>0.85665364711097403</v>
      </c>
      <c r="AB9" s="9">
        <v>0</v>
      </c>
      <c r="AC9" s="9">
        <v>0.38135798692121414</v>
      </c>
      <c r="AD9" s="9">
        <v>0.28007411010112293</v>
      </c>
      <c r="AE9" s="9">
        <v>0.29485142596934494</v>
      </c>
      <c r="AF9" s="9">
        <v>1.4287246231520515E-2</v>
      </c>
      <c r="AG9" s="9">
        <v>0</v>
      </c>
      <c r="AH9" s="9">
        <v>0.70168329451358946</v>
      </c>
      <c r="AI9" s="38"/>
      <c r="AJ9" s="9">
        <v>18</v>
      </c>
      <c r="AK9">
        <v>2011</v>
      </c>
      <c r="AM9" s="9">
        <v>3.3997597765633949</v>
      </c>
      <c r="AN9" s="9">
        <v>1999.6666666666665</v>
      </c>
    </row>
    <row r="10" spans="1:41" x14ac:dyDescent="0.2">
      <c r="A10">
        <v>4.2</v>
      </c>
      <c r="B10" s="6">
        <v>1997.9999999999998</v>
      </c>
      <c r="C10" s="41"/>
      <c r="D10" s="9">
        <v>0.57594572923848653</v>
      </c>
      <c r="E10" s="9">
        <v>0.68935977415490701</v>
      </c>
      <c r="F10" s="9">
        <v>3.1387659588493148E-2</v>
      </c>
      <c r="G10" s="9">
        <v>0.28441073390312799</v>
      </c>
      <c r="H10" s="9">
        <v>0.59116521883903572</v>
      </c>
      <c r="I10" s="9">
        <v>0.60852849845389412</v>
      </c>
      <c r="J10" s="9">
        <v>0.90290506213120525</v>
      </c>
      <c r="K10" s="9">
        <v>0.87123692650196316</v>
      </c>
      <c r="L10" s="9">
        <v>0.70666309383887294</v>
      </c>
      <c r="M10" s="9">
        <v>0.61282897285384386</v>
      </c>
      <c r="N10" s="9">
        <v>0.51926491894130045</v>
      </c>
      <c r="O10" s="9">
        <v>0.63031792894792127</v>
      </c>
      <c r="P10" s="9">
        <v>1</v>
      </c>
      <c r="Q10" s="9">
        <v>0.68772356327971307</v>
      </c>
      <c r="R10" s="9">
        <v>0.40680759504403657</v>
      </c>
      <c r="S10" s="9">
        <v>9.8173336988056165E-2</v>
      </c>
      <c r="T10" s="9">
        <v>0.72229202430024331</v>
      </c>
      <c r="U10" s="9">
        <v>0.10483948861720693</v>
      </c>
      <c r="V10" s="9">
        <v>0.44233200335818912</v>
      </c>
      <c r="W10" s="9">
        <v>0.44532197310756338</v>
      </c>
      <c r="X10" s="9">
        <v>0.81851138420458847</v>
      </c>
      <c r="Y10" s="9">
        <v>0.71888233226063303</v>
      </c>
      <c r="Z10" s="9">
        <v>0.16835164532335134</v>
      </c>
      <c r="AA10" s="9">
        <v>0.75500969742443291</v>
      </c>
      <c r="AB10" s="9">
        <v>7.2175805043431907E-2</v>
      </c>
      <c r="AC10" s="9">
        <v>0.3411945893576912</v>
      </c>
      <c r="AD10" s="9">
        <v>0.23510086001837988</v>
      </c>
      <c r="AE10" s="9">
        <v>0.30918391143286161</v>
      </c>
      <c r="AF10" s="9">
        <v>8.1858133904839286E-2</v>
      </c>
      <c r="AG10" s="9">
        <v>0</v>
      </c>
      <c r="AH10" s="9">
        <v>0.54761468987214301</v>
      </c>
      <c r="AI10" s="38"/>
      <c r="AJ10" s="9">
        <v>20</v>
      </c>
      <c r="AK10">
        <v>2009</v>
      </c>
      <c r="AM10" s="9">
        <v>3.4135604453796802</v>
      </c>
      <c r="AN10">
        <v>1997.9999999999998</v>
      </c>
    </row>
    <row r="11" spans="1:41" x14ac:dyDescent="0.2">
      <c r="A11">
        <v>4.7</v>
      </c>
      <c r="B11" s="9">
        <v>1996.333333333333</v>
      </c>
      <c r="C11" s="40"/>
      <c r="D11" s="9">
        <v>0.44353331403187468</v>
      </c>
      <c r="E11" s="9">
        <v>0.5075094152872538</v>
      </c>
      <c r="F11" s="9">
        <v>3.8839717389112009E-2</v>
      </c>
      <c r="G11" s="9">
        <v>0.28015611617398245</v>
      </c>
      <c r="H11" s="9">
        <v>0.62461498107305125</v>
      </c>
      <c r="I11" s="9">
        <v>0.66422047401040418</v>
      </c>
      <c r="J11" s="9">
        <v>0.84173419516632175</v>
      </c>
      <c r="K11" s="9">
        <v>0.8131413336511063</v>
      </c>
      <c r="L11" s="9">
        <v>0.74405248774503296</v>
      </c>
      <c r="M11" s="9">
        <v>0.40758755156488791</v>
      </c>
      <c r="N11" s="9">
        <v>0.61538136908847074</v>
      </c>
      <c r="O11" s="9">
        <v>0.59934704811107287</v>
      </c>
      <c r="P11" s="9">
        <v>1</v>
      </c>
      <c r="Q11" s="9">
        <v>0.53327219518198854</v>
      </c>
      <c r="R11" s="9">
        <v>0.38003901469411566</v>
      </c>
      <c r="S11" s="9">
        <v>0.2072861869516236</v>
      </c>
      <c r="T11" s="9">
        <v>0.68561183231551881</v>
      </c>
      <c r="U11" s="9">
        <v>0.2953370904831657</v>
      </c>
      <c r="V11" s="9">
        <v>0.35004003838678577</v>
      </c>
      <c r="W11" s="9">
        <v>0.4911475488618734</v>
      </c>
      <c r="X11" s="9">
        <v>0.86833802741631438</v>
      </c>
      <c r="Y11" s="9">
        <v>0.74763104265580338</v>
      </c>
      <c r="Z11" s="9">
        <v>0.17781870780155001</v>
      </c>
      <c r="AA11" s="9">
        <v>0.7329824358925594</v>
      </c>
      <c r="AB11" s="9">
        <v>0</v>
      </c>
      <c r="AC11" s="9">
        <v>0.31838301286665932</v>
      </c>
      <c r="AD11" s="9">
        <v>0.19963698032221139</v>
      </c>
      <c r="AE11" s="9">
        <v>0.29687719613389213</v>
      </c>
      <c r="AF11" s="9">
        <v>0.11008067492703888</v>
      </c>
      <c r="AG11" s="9">
        <v>0</v>
      </c>
      <c r="AH11" s="9">
        <v>0.46567943521229366</v>
      </c>
      <c r="AI11" s="38"/>
      <c r="AJ11" s="9">
        <v>19</v>
      </c>
      <c r="AK11">
        <v>2007.5</v>
      </c>
      <c r="AM11" s="9">
        <v>3.4097807481082021</v>
      </c>
      <c r="AN11" s="9">
        <v>1996.333333333333</v>
      </c>
    </row>
    <row r="12" spans="1:41" x14ac:dyDescent="0.2">
      <c r="A12">
        <v>5.2</v>
      </c>
      <c r="B12" s="9">
        <v>1994.6666666666663</v>
      </c>
      <c r="C12" s="40"/>
      <c r="D12" s="9">
        <v>0.34899406264854455</v>
      </c>
      <c r="E12" s="9">
        <v>0.4938582236169699</v>
      </c>
      <c r="F12" s="9">
        <v>0</v>
      </c>
      <c r="G12" s="9">
        <v>0.20280822157956613</v>
      </c>
      <c r="H12" s="9">
        <v>0.7237579848616964</v>
      </c>
      <c r="I12" s="9">
        <v>0.62920736541663802</v>
      </c>
      <c r="J12" s="9">
        <v>0.80503668778010307</v>
      </c>
      <c r="K12" s="9">
        <v>0.8026460282146306</v>
      </c>
      <c r="L12" s="9">
        <v>0.73201884393885042</v>
      </c>
      <c r="M12" s="9">
        <v>0.5919294367261454</v>
      </c>
      <c r="N12" s="9">
        <v>0.54368814481370598</v>
      </c>
      <c r="O12" s="9">
        <v>0.6349004355960155</v>
      </c>
      <c r="P12" s="9">
        <v>1</v>
      </c>
      <c r="Q12" s="9">
        <v>0.60002556628438297</v>
      </c>
      <c r="R12" s="9">
        <v>0.37652024511524396</v>
      </c>
      <c r="S12" s="9">
        <v>0.17206565668076579</v>
      </c>
      <c r="T12" s="9">
        <v>0.68853103140136507</v>
      </c>
      <c r="U12" s="9">
        <v>0.24143699767860896</v>
      </c>
      <c r="V12" s="9">
        <v>0.4713509413960984</v>
      </c>
      <c r="W12" s="9">
        <v>0.5263467420212028</v>
      </c>
      <c r="X12" s="9">
        <v>0.89565463473658169</v>
      </c>
      <c r="Y12" s="9">
        <v>0.79892858751743356</v>
      </c>
      <c r="Z12" s="9">
        <v>0.22298736904645211</v>
      </c>
      <c r="AA12" s="9">
        <v>0.84455511894705571</v>
      </c>
      <c r="AB12" s="9">
        <v>0</v>
      </c>
      <c r="AC12" s="9">
        <v>0.19617130536969735</v>
      </c>
      <c r="AD12" s="9">
        <v>5.0392709746415187E-2</v>
      </c>
      <c r="AE12" s="9">
        <v>0.46319262732728389</v>
      </c>
      <c r="AF12" s="9">
        <v>1.497056066122073E-2</v>
      </c>
      <c r="AG12" s="9">
        <v>2.3781246828119607E-2</v>
      </c>
      <c r="AH12" s="9">
        <v>0.56058293759332634</v>
      </c>
      <c r="AI12" s="38"/>
      <c r="AJ12" s="9">
        <v>21</v>
      </c>
      <c r="AK12">
        <v>2006.5</v>
      </c>
      <c r="AM12" s="9">
        <v>3.4138502445374925</v>
      </c>
      <c r="AN12" s="9">
        <v>1994.6666666666663</v>
      </c>
    </row>
    <row r="13" spans="1:41" x14ac:dyDescent="0.2">
      <c r="A13">
        <v>5.7</v>
      </c>
      <c r="B13" s="6">
        <v>1993</v>
      </c>
      <c r="C13" s="41"/>
      <c r="D13" s="9">
        <v>0.50856347225910981</v>
      </c>
      <c r="E13" s="9">
        <v>0.52946948553936113</v>
      </c>
      <c r="F13" s="9">
        <v>7.5213001550842762E-2</v>
      </c>
      <c r="G13" s="9">
        <v>0.37718258982900332</v>
      </c>
      <c r="H13" s="9">
        <v>0.74078617891085352</v>
      </c>
      <c r="I13" s="9">
        <v>0.65848998360988653</v>
      </c>
      <c r="J13" s="9">
        <v>0.80723216457913405</v>
      </c>
      <c r="K13" s="9">
        <v>0.82673393902074221</v>
      </c>
      <c r="L13" s="9">
        <v>0.67928159623564355</v>
      </c>
      <c r="M13" s="9">
        <v>0.54559694548281956</v>
      </c>
      <c r="N13" s="9">
        <v>0.50185051677197523</v>
      </c>
      <c r="O13" s="9">
        <v>0.64556006972568714</v>
      </c>
      <c r="P13" s="9">
        <v>1</v>
      </c>
      <c r="Q13" s="9">
        <v>0.57404143266416363</v>
      </c>
      <c r="R13" s="9">
        <v>0.49487174172151321</v>
      </c>
      <c r="S13" s="9">
        <v>0.14450870325669876</v>
      </c>
      <c r="T13" s="9">
        <v>0.73048606111702608</v>
      </c>
      <c r="U13" s="9">
        <v>0.16137989423541721</v>
      </c>
      <c r="V13" s="9">
        <v>0.31894545425619425</v>
      </c>
      <c r="W13" s="9">
        <v>0.56820811440253893</v>
      </c>
      <c r="X13" s="9">
        <v>0.87071780036348279</v>
      </c>
      <c r="Y13" s="9">
        <v>0.77933640023353146</v>
      </c>
      <c r="Z13" s="9">
        <v>0.27811709978928539</v>
      </c>
      <c r="AA13" s="9">
        <v>0.79594945569446951</v>
      </c>
      <c r="AB13" s="9">
        <v>0</v>
      </c>
      <c r="AC13" s="9">
        <v>0.33716840612368038</v>
      </c>
      <c r="AD13" s="9">
        <v>0.19323847705731695</v>
      </c>
      <c r="AE13" s="9">
        <v>0.42926048990428944</v>
      </c>
      <c r="AF13" s="9">
        <v>0.10205113664129346</v>
      </c>
      <c r="AG13" s="9">
        <v>7.8471153266483126E-3</v>
      </c>
      <c r="AH13" s="9">
        <v>0.69999236438345969</v>
      </c>
      <c r="AI13" s="38"/>
      <c r="AJ13" s="9">
        <v>21</v>
      </c>
      <c r="AK13">
        <v>2005.5</v>
      </c>
      <c r="AM13" s="9">
        <v>3.5376984042232222</v>
      </c>
      <c r="AN13">
        <v>1993</v>
      </c>
    </row>
    <row r="14" spans="1:41" x14ac:dyDescent="0.2">
      <c r="A14">
        <v>6.2</v>
      </c>
      <c r="B14" s="9">
        <v>1989.6666666666667</v>
      </c>
      <c r="C14" s="40"/>
      <c r="D14" s="9">
        <v>0.28470289561776374</v>
      </c>
      <c r="E14" s="9">
        <v>0.47642822509075894</v>
      </c>
      <c r="F14" s="9">
        <v>0.18185929005860096</v>
      </c>
      <c r="G14" s="9">
        <v>0.3828930985513746</v>
      </c>
      <c r="H14" s="9">
        <v>0.74606901742702514</v>
      </c>
      <c r="I14" s="9">
        <v>0.66867264184999997</v>
      </c>
      <c r="J14" s="9">
        <v>0.78558409307729016</v>
      </c>
      <c r="K14" s="9">
        <v>0.82453952275865772</v>
      </c>
      <c r="L14" s="9">
        <v>0.68480778219618565</v>
      </c>
      <c r="M14" s="9">
        <v>0.44164373083280822</v>
      </c>
      <c r="N14" s="9">
        <v>0.53212518938445252</v>
      </c>
      <c r="O14" s="9">
        <v>0.60027110742097278</v>
      </c>
      <c r="P14" s="9">
        <v>1</v>
      </c>
      <c r="Q14" s="9">
        <v>0.56093744172787163</v>
      </c>
      <c r="R14" s="9">
        <v>0.2937324365897942</v>
      </c>
      <c r="S14" s="9">
        <v>5.9585703990705084E-2</v>
      </c>
      <c r="T14" s="9">
        <v>0.66383165684866019</v>
      </c>
      <c r="U14" s="9">
        <v>0.1101220454439243</v>
      </c>
      <c r="V14" s="9">
        <v>0.51468902146737039</v>
      </c>
      <c r="W14" s="9">
        <v>0.53282895218670401</v>
      </c>
      <c r="X14" s="9">
        <v>0.88978060700863659</v>
      </c>
      <c r="Y14" s="9">
        <v>0.77484018118649911</v>
      </c>
      <c r="Z14" s="9">
        <v>0.25472845819411088</v>
      </c>
      <c r="AA14" s="9">
        <v>0.82193573523085917</v>
      </c>
      <c r="AB14" s="9">
        <v>0</v>
      </c>
      <c r="AC14" s="9">
        <v>0.38119195663241418</v>
      </c>
      <c r="AD14" s="9">
        <v>0.40206241169251866</v>
      </c>
      <c r="AE14" s="9">
        <v>0.35682688417483704</v>
      </c>
      <c r="AF14" s="9">
        <v>4.7473644926290026E-2</v>
      </c>
      <c r="AG14" s="9">
        <v>0</v>
      </c>
      <c r="AH14" s="9">
        <v>0.5691704065098927</v>
      </c>
      <c r="AI14" s="38"/>
      <c r="AJ14" s="9">
        <v>21</v>
      </c>
      <c r="AK14">
        <v>2004.5</v>
      </c>
      <c r="AM14" s="9">
        <v>3.4823717914798324</v>
      </c>
      <c r="AN14" s="9">
        <v>1989.6666666666667</v>
      </c>
    </row>
    <row r="15" spans="1:41" x14ac:dyDescent="0.2">
      <c r="A15">
        <v>6.7</v>
      </c>
      <c r="B15" s="9">
        <v>1986.3333333333335</v>
      </c>
      <c r="C15" s="40"/>
      <c r="D15" s="9">
        <v>0.4200917792971901</v>
      </c>
      <c r="E15" s="9">
        <v>0.56973182163766378</v>
      </c>
      <c r="F15" s="9">
        <v>0</v>
      </c>
      <c r="G15" s="9">
        <v>0.42028954468877699</v>
      </c>
      <c r="H15" s="9">
        <v>0.68299813707475054</v>
      </c>
      <c r="I15" s="9">
        <v>0.66638778641436158</v>
      </c>
      <c r="J15" s="9">
        <v>0.81202796732629989</v>
      </c>
      <c r="K15" s="9">
        <v>0.84436614368477192</v>
      </c>
      <c r="L15" s="9">
        <v>0.68502808660128478</v>
      </c>
      <c r="M15" s="9">
        <v>0.54169782276245937</v>
      </c>
      <c r="N15" s="9">
        <v>0.52210184630530632</v>
      </c>
      <c r="O15" s="9">
        <v>0.5921457542200439</v>
      </c>
      <c r="P15" s="9">
        <v>1</v>
      </c>
      <c r="Q15" s="9">
        <v>0.5193333512263516</v>
      </c>
      <c r="R15" s="9">
        <v>0.51135378484481064</v>
      </c>
      <c r="S15" s="9">
        <v>0.2366277725561563</v>
      </c>
      <c r="T15" s="9">
        <v>0.64574602084107346</v>
      </c>
      <c r="U15" s="9">
        <v>0.18893763241397343</v>
      </c>
      <c r="V15" s="9">
        <v>0.42473056304218604</v>
      </c>
      <c r="W15" s="9">
        <v>0.4773224290784624</v>
      </c>
      <c r="X15" s="9">
        <v>0.85510992803357355</v>
      </c>
      <c r="Y15" s="9">
        <v>0.71396674225020262</v>
      </c>
      <c r="Z15" s="9">
        <v>0.13235435285649663</v>
      </c>
      <c r="AA15" s="9">
        <v>0.76734841177357682</v>
      </c>
      <c r="AB15" s="9">
        <v>0</v>
      </c>
      <c r="AC15" s="9">
        <v>0.40341341621080151</v>
      </c>
      <c r="AD15" s="9">
        <v>0.22377867111264046</v>
      </c>
      <c r="AE15" s="9">
        <v>0.47072254889454568</v>
      </c>
      <c r="AF15" s="9">
        <v>0.11355982581194086</v>
      </c>
      <c r="AG15" s="9">
        <v>0</v>
      </c>
      <c r="AH15" s="9">
        <v>0.43276617453156041</v>
      </c>
      <c r="AI15" s="38"/>
      <c r="AJ15" s="9">
        <v>21</v>
      </c>
      <c r="AK15">
        <v>2003.5</v>
      </c>
      <c r="AM15" s="9">
        <v>3.4648269977654005</v>
      </c>
      <c r="AN15" s="9">
        <v>1986.3333333333335</v>
      </c>
    </row>
    <row r="16" spans="1:41" x14ac:dyDescent="0.2">
      <c r="A16">
        <v>7.2</v>
      </c>
      <c r="B16">
        <v>1983</v>
      </c>
      <c r="D16" s="9">
        <v>0.41108600389351208</v>
      </c>
      <c r="E16" s="9">
        <v>0.55366027333973711</v>
      </c>
      <c r="F16" s="9">
        <v>0</v>
      </c>
      <c r="G16" s="9">
        <v>0.33642808283207898</v>
      </c>
      <c r="H16" s="9">
        <v>0.65691168718141602</v>
      </c>
      <c r="I16" s="9">
        <v>0.74347533497552409</v>
      </c>
      <c r="J16" s="9">
        <v>0.81791788316693237</v>
      </c>
      <c r="K16" s="9">
        <v>0.80733459170244193</v>
      </c>
      <c r="L16" s="9">
        <v>0.69170256698437838</v>
      </c>
      <c r="M16" s="9">
        <v>0.6775672501970883</v>
      </c>
      <c r="N16" s="9">
        <v>0.43440261878462971</v>
      </c>
      <c r="O16" s="9">
        <v>0.67347583740500139</v>
      </c>
      <c r="P16" s="9">
        <v>1</v>
      </c>
      <c r="Q16" s="9">
        <v>0.63261462431704518</v>
      </c>
      <c r="R16" s="9">
        <v>0.32364179000120963</v>
      </c>
      <c r="S16" s="9">
        <v>0.38760328017896545</v>
      </c>
      <c r="T16" s="9">
        <v>0.65097094402387357</v>
      </c>
      <c r="U16" s="9">
        <v>0.3242063739467097</v>
      </c>
      <c r="V16" s="9">
        <v>0.63415511945823755</v>
      </c>
      <c r="W16" s="9">
        <v>0.48824933512189422</v>
      </c>
      <c r="X16" s="9">
        <v>0.86860645636080991</v>
      </c>
      <c r="Y16" s="9">
        <v>0.77662359482068977</v>
      </c>
      <c r="Z16" s="9">
        <v>0.14780520867613336</v>
      </c>
      <c r="AA16" s="9">
        <v>0.82393012935822374</v>
      </c>
      <c r="AB16" s="9">
        <v>0</v>
      </c>
      <c r="AC16" s="9">
        <v>0.24072687120067129</v>
      </c>
      <c r="AD16" s="9">
        <v>0.12472149409790276</v>
      </c>
      <c r="AE16" s="9">
        <v>0.44763961401944669</v>
      </c>
      <c r="AF16" s="9">
        <v>0</v>
      </c>
      <c r="AG16" s="9">
        <v>0</v>
      </c>
      <c r="AH16" s="9">
        <v>0.51855711289126616</v>
      </c>
      <c r="AI16" s="38"/>
      <c r="AJ16" s="9">
        <v>21</v>
      </c>
      <c r="AK16" s="9">
        <v>2002.6666</v>
      </c>
      <c r="AM16" s="9">
        <v>3.4817181739505658</v>
      </c>
      <c r="AN16">
        <v>1983</v>
      </c>
    </row>
    <row r="17" spans="1:40" x14ac:dyDescent="0.2">
      <c r="A17">
        <v>7.7</v>
      </c>
      <c r="B17">
        <v>1978</v>
      </c>
      <c r="D17" s="9">
        <v>0.344772243668797</v>
      </c>
      <c r="E17" s="9">
        <v>0.62934488066846161</v>
      </c>
      <c r="F17" s="9">
        <v>0</v>
      </c>
      <c r="G17" s="9">
        <v>0.29573959459244487</v>
      </c>
      <c r="H17" s="9">
        <v>0.63783019014633258</v>
      </c>
      <c r="I17" s="9">
        <v>0.70514482428648417</v>
      </c>
      <c r="J17" s="9">
        <v>0.83970510219350913</v>
      </c>
      <c r="K17" s="9">
        <v>0.85826416232456881</v>
      </c>
      <c r="L17" s="9">
        <v>0.71958485832077879</v>
      </c>
      <c r="M17" s="9">
        <v>0.50917919068709183</v>
      </c>
      <c r="N17" s="9">
        <v>0.55008881137778509</v>
      </c>
      <c r="O17" s="9">
        <v>0.62251067171839369</v>
      </c>
      <c r="P17" s="9">
        <v>1</v>
      </c>
      <c r="Q17" s="9">
        <v>0.54411743120442368</v>
      </c>
      <c r="R17" s="9">
        <v>0.401211620311752</v>
      </c>
      <c r="S17" s="9">
        <v>0.15521271683442511</v>
      </c>
      <c r="T17" s="9">
        <v>0.72996663201382295</v>
      </c>
      <c r="U17" s="9">
        <v>0.38979769390649105</v>
      </c>
      <c r="V17" s="9">
        <v>0.2939828379527637</v>
      </c>
      <c r="W17" s="9">
        <v>0.47040670688173625</v>
      </c>
      <c r="X17" s="9">
        <v>0.87152150525606231</v>
      </c>
      <c r="Y17" s="9">
        <v>0.76194940186466797</v>
      </c>
      <c r="Z17" s="9">
        <v>0.19522616766346465</v>
      </c>
      <c r="AA17" s="9">
        <v>0.78946072751887453</v>
      </c>
      <c r="AB17" s="9">
        <v>0.12584295388771649</v>
      </c>
      <c r="AC17" s="9">
        <v>0.36145913163067778</v>
      </c>
      <c r="AD17" s="9">
        <v>0.21661968139768306</v>
      </c>
      <c r="AE17" s="9">
        <v>0.39638880345738592</v>
      </c>
      <c r="AF17" s="9">
        <v>8.7344942038773063E-2</v>
      </c>
      <c r="AG17" s="9">
        <v>0</v>
      </c>
      <c r="AH17" s="9">
        <v>0.6368655452004679</v>
      </c>
      <c r="AI17" s="38"/>
      <c r="AJ17" s="9">
        <v>22</v>
      </c>
      <c r="AK17" s="9">
        <v>2001.9998000000001</v>
      </c>
      <c r="AM17" s="9">
        <v>3.4510510624003969</v>
      </c>
      <c r="AN17">
        <v>1978</v>
      </c>
    </row>
    <row r="18" spans="1:40" x14ac:dyDescent="0.2">
      <c r="A18">
        <v>8.1999999999999993</v>
      </c>
      <c r="B18">
        <v>1973</v>
      </c>
      <c r="D18" s="9">
        <v>0.41581897206249641</v>
      </c>
      <c r="E18" s="9">
        <v>0.55161708696163347</v>
      </c>
      <c r="F18" s="9">
        <v>0</v>
      </c>
      <c r="G18" s="9">
        <v>0.17778877761646447</v>
      </c>
      <c r="H18" s="9">
        <v>0.67250442859942994</v>
      </c>
      <c r="I18" s="9">
        <v>0.70540668559485797</v>
      </c>
      <c r="J18" s="9">
        <v>0.81519187818245642</v>
      </c>
      <c r="K18" s="9">
        <v>0.86383951107205592</v>
      </c>
      <c r="L18" s="9">
        <v>0.72058127524856019</v>
      </c>
      <c r="M18" s="9">
        <v>0.66456556892677576</v>
      </c>
      <c r="N18" s="9">
        <v>0.56669074473635062</v>
      </c>
      <c r="O18" s="9">
        <v>0.61121826488081155</v>
      </c>
      <c r="P18" s="9">
        <v>1</v>
      </c>
      <c r="Q18" s="9">
        <v>0.58351479442766929</v>
      </c>
      <c r="R18" s="9">
        <v>0.34681176673010572</v>
      </c>
      <c r="S18" s="9">
        <v>0.19396543914529371</v>
      </c>
      <c r="T18" s="9">
        <v>0.71660433247034727</v>
      </c>
      <c r="U18" s="9">
        <v>0.33891317997169013</v>
      </c>
      <c r="V18" s="9">
        <v>0.45601033783840661</v>
      </c>
      <c r="W18" s="9">
        <v>0.49854104887113682</v>
      </c>
      <c r="X18" s="9">
        <v>0.86385248550337701</v>
      </c>
      <c r="Y18" s="9">
        <v>0.74917833629140651</v>
      </c>
      <c r="Z18" s="9">
        <v>0.4069908601704828</v>
      </c>
      <c r="AA18" s="9">
        <v>0.78980410588697314</v>
      </c>
      <c r="AB18" s="9">
        <v>0</v>
      </c>
      <c r="AC18" s="9">
        <v>0.42951623577493842</v>
      </c>
      <c r="AD18" s="9">
        <v>0.15720269315208077</v>
      </c>
      <c r="AE18" s="9">
        <v>0.24815888827690502</v>
      </c>
      <c r="AF18" s="9">
        <v>7.9091570557507138E-2</v>
      </c>
      <c r="AG18" s="9">
        <v>5.0493193840366754E-2</v>
      </c>
      <c r="AH18" s="9">
        <v>0.56583109252875319</v>
      </c>
      <c r="AI18" s="38"/>
      <c r="AJ18" s="9">
        <v>21</v>
      </c>
      <c r="AK18" s="9">
        <v>2001.3333333333333</v>
      </c>
      <c r="AM18" s="9">
        <v>3.4320121608051744</v>
      </c>
      <c r="AN18">
        <v>1973</v>
      </c>
    </row>
    <row r="19" spans="1:40" x14ac:dyDescent="0.2">
      <c r="A19">
        <v>8.6999999999999993</v>
      </c>
      <c r="B19">
        <v>1968</v>
      </c>
      <c r="D19" s="9">
        <v>0.48108375394912029</v>
      </c>
      <c r="E19" s="9">
        <v>0.47419537057564742</v>
      </c>
      <c r="F19" s="9">
        <v>0</v>
      </c>
      <c r="G19" s="9">
        <v>0.31563049432497597</v>
      </c>
      <c r="H19" s="9">
        <v>0.685835952735807</v>
      </c>
      <c r="I19" s="9">
        <v>0.69230437994480232</v>
      </c>
      <c r="J19" s="9">
        <v>0.8383622483935127</v>
      </c>
      <c r="K19" s="9">
        <v>0.83389872130223319</v>
      </c>
      <c r="L19" s="9">
        <v>0.68428403754744838</v>
      </c>
      <c r="M19" s="9">
        <v>0.60958549614418178</v>
      </c>
      <c r="N19" s="9">
        <v>0.52026845867008031</v>
      </c>
      <c r="O19" s="9">
        <v>0.65235504752810325</v>
      </c>
      <c r="P19" s="9">
        <v>1</v>
      </c>
      <c r="Q19" s="9">
        <v>0.6411660404361077</v>
      </c>
      <c r="R19" s="9">
        <v>0.53372707960699506</v>
      </c>
      <c r="S19" s="9">
        <v>0.2427213404236038</v>
      </c>
      <c r="T19" s="9">
        <v>0.75432928382902364</v>
      </c>
      <c r="U19" s="9">
        <v>0.37435115930447876</v>
      </c>
      <c r="V19" s="9">
        <v>0.30854899366550581</v>
      </c>
      <c r="W19" s="9">
        <v>0.48048332643067743</v>
      </c>
      <c r="X19" s="9">
        <v>0.84781322259433911</v>
      </c>
      <c r="Y19" s="9">
        <v>0.74802572414584323</v>
      </c>
      <c r="Z19" s="9">
        <v>0.20619004420365133</v>
      </c>
      <c r="AA19" s="9">
        <v>0.87594801963998081</v>
      </c>
      <c r="AB19" s="9">
        <v>0</v>
      </c>
      <c r="AC19" s="9">
        <v>0.43410789086894475</v>
      </c>
      <c r="AD19" s="9">
        <v>0.34948784527914434</v>
      </c>
      <c r="AE19" s="9">
        <v>0.30937784100793986</v>
      </c>
      <c r="AF19" s="9">
        <v>1.6671008376605709E-2</v>
      </c>
      <c r="AG19" s="9">
        <v>2.609190134617274E-2</v>
      </c>
      <c r="AH19" s="9">
        <v>0.57243125529909311</v>
      </c>
      <c r="AI19" s="38"/>
      <c r="AJ19" s="9">
        <v>21</v>
      </c>
      <c r="AK19" s="9">
        <v>1999.8681333333332</v>
      </c>
      <c r="AM19" s="9">
        <v>3.4738097156876195</v>
      </c>
      <c r="AN19">
        <v>1968</v>
      </c>
    </row>
    <row r="20" spans="1:40" x14ac:dyDescent="0.2">
      <c r="A20">
        <v>9.1999999999999993</v>
      </c>
      <c r="B20">
        <v>1963</v>
      </c>
      <c r="D20" s="9">
        <v>0.37210550077006249</v>
      </c>
      <c r="E20" s="9">
        <v>0.52595147809576959</v>
      </c>
      <c r="F20" s="9">
        <v>6.7866710288910989E-2</v>
      </c>
      <c r="G20" s="9">
        <v>0.34036249624234582</v>
      </c>
      <c r="H20" s="9">
        <v>0.71507382067766811</v>
      </c>
      <c r="I20" s="9">
        <v>0.72863931931428305</v>
      </c>
      <c r="J20" s="9">
        <v>0.82124181278055741</v>
      </c>
      <c r="K20" s="9">
        <v>0.89392293612836637</v>
      </c>
      <c r="L20" s="9">
        <v>0.72643696136425739</v>
      </c>
      <c r="M20" s="9">
        <v>0.62478017485207071</v>
      </c>
      <c r="N20" s="9">
        <v>0.62226618483133778</v>
      </c>
      <c r="O20" s="9">
        <v>0.63577214328429643</v>
      </c>
      <c r="P20" s="9">
        <v>1</v>
      </c>
      <c r="Q20" s="9">
        <v>0.5387699547340683</v>
      </c>
      <c r="R20" s="9">
        <v>0.4191894071515706</v>
      </c>
      <c r="S20" s="9">
        <v>0.24134320322926417</v>
      </c>
      <c r="T20" s="9">
        <v>0.71856574965285169</v>
      </c>
      <c r="U20" s="9">
        <v>0.31255784399150033</v>
      </c>
      <c r="V20" s="9">
        <v>0.53111813441972544</v>
      </c>
      <c r="W20" s="9">
        <v>0.48899828374506144</v>
      </c>
      <c r="X20" s="9">
        <v>0.86547247442952036</v>
      </c>
      <c r="Y20" s="9">
        <v>0.79031161076587397</v>
      </c>
      <c r="Z20" s="9">
        <v>0.13862620315412055</v>
      </c>
      <c r="AA20" s="9">
        <v>0.78590639693342623</v>
      </c>
      <c r="AB20" s="9">
        <v>0</v>
      </c>
      <c r="AC20" s="9">
        <v>0.45279922662453609</v>
      </c>
      <c r="AD20" s="9">
        <v>0.1814431331907885</v>
      </c>
      <c r="AE20" s="9">
        <v>0.36552568059795065</v>
      </c>
      <c r="AF20" s="9">
        <v>6.2072439260625334E-2</v>
      </c>
      <c r="AG20" s="9">
        <v>0</v>
      </c>
      <c r="AH20" s="9">
        <v>0.61695883266940221</v>
      </c>
      <c r="AI20" s="38"/>
      <c r="AJ20" s="9">
        <v>20</v>
      </c>
      <c r="AK20" s="9">
        <v>1998.4029333333331</v>
      </c>
      <c r="AM20" s="9">
        <v>3.3937281737778791</v>
      </c>
      <c r="AN20">
        <v>1963</v>
      </c>
    </row>
    <row r="21" spans="1:40" x14ac:dyDescent="0.2">
      <c r="A21">
        <v>9.6999999999999993</v>
      </c>
      <c r="B21">
        <v>1948</v>
      </c>
      <c r="D21" s="9">
        <v>0.457634549820782</v>
      </c>
      <c r="E21" s="9">
        <v>0.5560611996175906</v>
      </c>
      <c r="F21" s="9">
        <v>0.15742159092746752</v>
      </c>
      <c r="G21" s="9">
        <v>0.39503286497380186</v>
      </c>
      <c r="H21" s="9">
        <v>0.7269261518609279</v>
      </c>
      <c r="I21" s="9">
        <v>0.71664201579242715</v>
      </c>
      <c r="J21" s="9">
        <v>0.81554519236516876</v>
      </c>
      <c r="K21" s="9">
        <v>0.89562722922086613</v>
      </c>
      <c r="L21" s="9">
        <v>0.71364825050115877</v>
      </c>
      <c r="M21" s="9">
        <v>0.64371823554270624</v>
      </c>
      <c r="N21" s="9">
        <v>0.46917166204436134</v>
      </c>
      <c r="O21" s="9">
        <v>0.58868909874546693</v>
      </c>
      <c r="P21" s="9">
        <v>1</v>
      </c>
      <c r="Q21" s="9">
        <v>0.60416041600461967</v>
      </c>
      <c r="R21" s="9">
        <v>0.37547468113152321</v>
      </c>
      <c r="S21" s="9">
        <v>0.29083520494349591</v>
      </c>
      <c r="T21" s="9">
        <v>0.57557686556476917</v>
      </c>
      <c r="U21" s="9">
        <v>0.21634646251329545</v>
      </c>
      <c r="V21" s="9">
        <v>0.46300425785795579</v>
      </c>
      <c r="W21" s="9">
        <v>0.48411156128461635</v>
      </c>
      <c r="X21" s="9">
        <v>0.88751695787163953</v>
      </c>
      <c r="Y21" s="9">
        <v>0.81748171330722885</v>
      </c>
      <c r="Z21" s="9">
        <v>0.11631638084079284</v>
      </c>
      <c r="AA21" s="9">
        <v>0.83607023738032304</v>
      </c>
      <c r="AB21" s="9">
        <v>0</v>
      </c>
      <c r="AC21" s="9">
        <v>0.23313488676140359</v>
      </c>
      <c r="AD21" s="9">
        <v>3.0115181980275817E-2</v>
      </c>
      <c r="AE21" s="9">
        <v>0.37325525859016989</v>
      </c>
      <c r="AF21" s="9">
        <v>5.9075044048398126E-2</v>
      </c>
      <c r="AG21" s="9">
        <v>1.1371934933643964E-2</v>
      </c>
      <c r="AH21" s="9">
        <v>0.51796394368403165</v>
      </c>
      <c r="AI21" s="38"/>
      <c r="AJ21" s="9">
        <v>20</v>
      </c>
      <c r="AK21" s="9">
        <v>1999.3326666666665</v>
      </c>
      <c r="AM21" s="9">
        <v>3.4957505697902334</v>
      </c>
      <c r="AN21">
        <v>1948</v>
      </c>
    </row>
    <row r="22" spans="1:40" x14ac:dyDescent="0.2">
      <c r="A22">
        <v>10.199999999999999</v>
      </c>
      <c r="B22">
        <v>1933</v>
      </c>
      <c r="D22" s="9">
        <v>0.42592330549780694</v>
      </c>
      <c r="E22" s="9">
        <v>0.63424921484676056</v>
      </c>
      <c r="F22" s="9">
        <v>0</v>
      </c>
      <c r="G22" s="9">
        <v>0.31042362768361942</v>
      </c>
      <c r="H22" s="9">
        <v>0.71162855579827855</v>
      </c>
      <c r="I22" s="9">
        <v>0.77220936859407374</v>
      </c>
      <c r="J22" s="9">
        <v>0.86752656987545596</v>
      </c>
      <c r="K22" s="9">
        <v>0.8793510551741246</v>
      </c>
      <c r="L22" s="9">
        <v>0.71491703241215787</v>
      </c>
      <c r="M22" s="9">
        <v>0.45270049522894296</v>
      </c>
      <c r="N22" s="9">
        <v>0.50838172950895988</v>
      </c>
      <c r="O22" s="9">
        <v>0.67815886987163088</v>
      </c>
      <c r="P22" s="9">
        <v>1</v>
      </c>
      <c r="Q22" s="9">
        <v>0.56126521671493024</v>
      </c>
      <c r="R22" s="9">
        <v>0.40758575252649687</v>
      </c>
      <c r="S22" s="9">
        <v>8.0133305463970267E-2</v>
      </c>
      <c r="T22" s="9">
        <v>0.70373001541870184</v>
      </c>
      <c r="U22" s="9">
        <v>0.33021538208977042</v>
      </c>
      <c r="V22" s="9">
        <v>0.58057451548533623</v>
      </c>
      <c r="W22" s="9">
        <v>0.465261330407574</v>
      </c>
      <c r="X22" s="9">
        <v>0.85924714615564324</v>
      </c>
      <c r="Y22" s="9">
        <v>0.83191055691533755</v>
      </c>
      <c r="Z22" s="9">
        <v>5.1247419457693587E-2</v>
      </c>
      <c r="AA22" s="9">
        <v>0.76458429505583825</v>
      </c>
      <c r="AB22" s="9">
        <v>0</v>
      </c>
      <c r="AC22" s="9">
        <v>0.37615933653452477</v>
      </c>
      <c r="AD22" s="9">
        <v>0.27203974872103026</v>
      </c>
      <c r="AE22" s="9">
        <v>0.46358150195616965</v>
      </c>
      <c r="AF22" s="9">
        <v>0</v>
      </c>
      <c r="AG22" s="9">
        <v>1.1920682061010445E-2</v>
      </c>
      <c r="AH22" s="9">
        <v>0.76359735174540977</v>
      </c>
      <c r="AI22" s="38"/>
      <c r="AJ22" s="9">
        <v>21</v>
      </c>
      <c r="AK22" s="9">
        <v>1998.6646666666663</v>
      </c>
      <c r="AM22" s="9">
        <v>3.4338703481168493</v>
      </c>
      <c r="AN22">
        <v>1933</v>
      </c>
    </row>
    <row r="23" spans="1:40" x14ac:dyDescent="0.2">
      <c r="A23">
        <v>10.7</v>
      </c>
      <c r="B23">
        <v>1931</v>
      </c>
      <c r="D23" s="9">
        <v>0.40713095134256483</v>
      </c>
      <c r="E23" s="9">
        <v>0.55713373550770662</v>
      </c>
      <c r="F23" s="9">
        <v>4.8725080699926517E-2</v>
      </c>
      <c r="G23" s="9">
        <v>0.46313006515233762</v>
      </c>
      <c r="H23" s="9">
        <v>0.74784974090934919</v>
      </c>
      <c r="I23" s="9">
        <v>0.72675719801377325</v>
      </c>
      <c r="J23" s="9">
        <v>0.84723657335963765</v>
      </c>
      <c r="K23" s="9">
        <v>0.83034782849834143</v>
      </c>
      <c r="L23" s="9">
        <v>0.70046432378327039</v>
      </c>
      <c r="M23" s="9">
        <v>0.6312294115197532</v>
      </c>
      <c r="N23" s="9">
        <v>0.46362512583352622</v>
      </c>
      <c r="O23" s="9">
        <v>0.64158827026653165</v>
      </c>
      <c r="P23" s="9">
        <v>1</v>
      </c>
      <c r="Q23" s="9">
        <v>0.68181873901344026</v>
      </c>
      <c r="R23" s="9">
        <v>0.34520701157691086</v>
      </c>
      <c r="S23" s="9">
        <v>0.25284289593570641</v>
      </c>
      <c r="T23" s="9">
        <v>0.66581034484955892</v>
      </c>
      <c r="U23" s="9">
        <v>0.33053912865490448</v>
      </c>
      <c r="V23" s="9">
        <v>0.71838865126499174</v>
      </c>
      <c r="W23" s="9">
        <v>0.49537004197242512</v>
      </c>
      <c r="X23" s="9">
        <v>0.8617468883114876</v>
      </c>
      <c r="Y23" s="9">
        <v>0.80636035343243839</v>
      </c>
      <c r="Z23" s="9">
        <v>6.4306575692806761E-2</v>
      </c>
      <c r="AA23" s="9">
        <v>0.80595074305193071</v>
      </c>
      <c r="AB23" s="9">
        <v>0</v>
      </c>
      <c r="AC23" s="9">
        <v>0.29962975855807877</v>
      </c>
      <c r="AD23" s="9">
        <v>0.19465173409264103</v>
      </c>
      <c r="AE23" s="9">
        <v>0.47533320114601024</v>
      </c>
      <c r="AF23" s="9">
        <v>9.3685641614907028E-2</v>
      </c>
      <c r="AG23" s="9">
        <v>3.7321771618480784E-2</v>
      </c>
      <c r="AH23" s="9">
        <v>0.48651568645715371</v>
      </c>
      <c r="AI23" s="38"/>
      <c r="AJ23" s="9">
        <v>21</v>
      </c>
      <c r="AK23">
        <v>1997.9999999999998</v>
      </c>
      <c r="AM23" s="9">
        <v>3.4765126430103046</v>
      </c>
      <c r="AN23">
        <v>1931</v>
      </c>
    </row>
    <row r="24" spans="1:40" x14ac:dyDescent="0.2">
      <c r="A24">
        <v>11.2</v>
      </c>
      <c r="B24">
        <v>1929</v>
      </c>
      <c r="D24" s="9">
        <v>0.5203493730551515</v>
      </c>
      <c r="E24" s="9">
        <v>0.67316080368475906</v>
      </c>
      <c r="F24" s="9">
        <v>4.0790039311947475E-2</v>
      </c>
      <c r="G24" s="9">
        <v>0.42599068708446863</v>
      </c>
      <c r="H24" s="9">
        <v>0.62258588087920397</v>
      </c>
      <c r="I24" s="9">
        <v>0.71255703863853448</v>
      </c>
      <c r="J24" s="9">
        <v>0.87089231110131349</v>
      </c>
      <c r="K24" s="9">
        <v>0.88377955087836857</v>
      </c>
      <c r="L24" s="9">
        <v>0.71170938525567773</v>
      </c>
      <c r="M24" s="9">
        <v>0.7164283044108124</v>
      </c>
      <c r="N24" s="9">
        <v>0.61276384038309106</v>
      </c>
      <c r="O24" s="9">
        <v>0.64164289941640595</v>
      </c>
      <c r="P24" s="9">
        <v>1</v>
      </c>
      <c r="Q24" s="9">
        <v>0.5695049630807536</v>
      </c>
      <c r="R24" s="9">
        <v>0.45374244071743941</v>
      </c>
      <c r="S24" s="9">
        <v>6.266898556711234E-2</v>
      </c>
      <c r="T24" s="9">
        <v>0.6309653918689706</v>
      </c>
      <c r="U24" s="9">
        <v>0.13764356506322703</v>
      </c>
      <c r="V24" s="9">
        <v>0.39067818883502292</v>
      </c>
      <c r="W24" s="9">
        <v>0.4707285763603492</v>
      </c>
      <c r="X24" s="9">
        <v>0.83899109393316951</v>
      </c>
      <c r="Y24" s="9">
        <v>0.80823159199671812</v>
      </c>
      <c r="Z24" s="9">
        <v>0.14355531220231557</v>
      </c>
      <c r="AA24" s="9">
        <v>0.77255692228841155</v>
      </c>
      <c r="AB24" s="9">
        <v>0</v>
      </c>
      <c r="AC24" s="9">
        <v>0.41591582720800063</v>
      </c>
      <c r="AD24" s="9">
        <v>8.9512135572579865E-2</v>
      </c>
      <c r="AE24" s="9">
        <v>0.33452012247218876</v>
      </c>
      <c r="AF24" s="9">
        <v>0.13098413600896158</v>
      </c>
      <c r="AG24" s="9">
        <v>4.9978844804095625E-2</v>
      </c>
      <c r="AH24" s="9">
        <v>0.58856325043963431</v>
      </c>
      <c r="AI24" s="38"/>
      <c r="AJ24" s="9">
        <v>23</v>
      </c>
      <c r="AK24" s="9">
        <v>1997.3331999999998</v>
      </c>
      <c r="AM24" s="9">
        <v>3.5221542326833797</v>
      </c>
      <c r="AN24">
        <v>1929</v>
      </c>
    </row>
    <row r="25" spans="1:40" x14ac:dyDescent="0.2">
      <c r="A25">
        <v>11.7</v>
      </c>
      <c r="B25">
        <v>1927</v>
      </c>
      <c r="D25" s="9">
        <v>0.41692943297278101</v>
      </c>
      <c r="E25" s="9">
        <v>0.72069255363061313</v>
      </c>
      <c r="F25" s="9">
        <v>0.12739811417173122</v>
      </c>
      <c r="G25" s="9">
        <v>0.28566510639832038</v>
      </c>
      <c r="H25" s="9">
        <v>0.64533363804872201</v>
      </c>
      <c r="I25" s="9">
        <v>0.69658357933341208</v>
      </c>
      <c r="J25" s="9">
        <v>0.87361452125992967</v>
      </c>
      <c r="K25" s="9">
        <v>0.90368922055532797</v>
      </c>
      <c r="L25" s="9">
        <v>0.77796975956594816</v>
      </c>
      <c r="M25" s="9">
        <v>0.6316932851554854</v>
      </c>
      <c r="N25" s="9">
        <v>0.58537549252546728</v>
      </c>
      <c r="O25" s="9">
        <v>0.60886715212937847</v>
      </c>
      <c r="P25" s="9">
        <v>1</v>
      </c>
      <c r="Q25" s="9">
        <v>0.50708925583644182</v>
      </c>
      <c r="R25" s="9">
        <v>0.34758331137677034</v>
      </c>
      <c r="S25" s="9">
        <v>0.20260960024616176</v>
      </c>
      <c r="T25" s="9">
        <v>0.69270349021186717</v>
      </c>
      <c r="U25" s="9">
        <v>0.2548116052247128</v>
      </c>
      <c r="V25" s="9">
        <v>0.60651693610184387</v>
      </c>
      <c r="W25" s="9">
        <v>0.47119806440363121</v>
      </c>
      <c r="X25" s="9">
        <v>0.87257412163881154</v>
      </c>
      <c r="Y25" s="9">
        <v>0.76709870135115887</v>
      </c>
      <c r="Z25" s="9">
        <v>3.7128355084443045E-2</v>
      </c>
      <c r="AA25" s="9">
        <v>0.76770232777844005</v>
      </c>
      <c r="AB25" s="9">
        <v>0</v>
      </c>
      <c r="AC25" s="9">
        <v>0.37377212903817053</v>
      </c>
      <c r="AD25" s="9">
        <v>0.13777330703893906</v>
      </c>
      <c r="AE25" s="9">
        <v>0.34443600261063395</v>
      </c>
      <c r="AF25" s="9">
        <v>5.7456083265232973E-2</v>
      </c>
      <c r="AG25" s="9">
        <v>0</v>
      </c>
      <c r="AH25" s="9">
        <v>0.56204806704169563</v>
      </c>
      <c r="AI25" s="38"/>
      <c r="AJ25" s="9">
        <v>23</v>
      </c>
      <c r="AK25" s="9">
        <v>1996.6663999999998</v>
      </c>
      <c r="AM25" s="9">
        <v>3.5294643174092202</v>
      </c>
      <c r="AN25">
        <v>1927</v>
      </c>
    </row>
    <row r="26" spans="1:40" x14ac:dyDescent="0.2">
      <c r="A26">
        <v>12.2</v>
      </c>
      <c r="B26">
        <v>1925</v>
      </c>
      <c r="D26" s="9">
        <v>0.4582689759436212</v>
      </c>
      <c r="E26" s="9">
        <v>0.69392182561005789</v>
      </c>
      <c r="F26" s="9">
        <v>0</v>
      </c>
      <c r="G26" s="9">
        <v>0.23455899863318069</v>
      </c>
      <c r="H26" s="9">
        <v>0.61873146245798905</v>
      </c>
      <c r="I26" s="9">
        <v>0.77777564991101866</v>
      </c>
      <c r="J26" s="9">
        <v>0.87446950482715025</v>
      </c>
      <c r="K26" s="9">
        <v>0.86544694038176961</v>
      </c>
      <c r="L26" s="9">
        <v>0.7641139195760952</v>
      </c>
      <c r="M26" s="9">
        <v>0.65600218315401604</v>
      </c>
      <c r="N26" s="9">
        <v>0.558023153503723</v>
      </c>
      <c r="O26" s="9">
        <v>0.61228351822478932</v>
      </c>
      <c r="P26" s="9">
        <v>1</v>
      </c>
      <c r="Q26" s="9">
        <v>0.5512943788270821</v>
      </c>
      <c r="R26" s="9">
        <v>0.40345498995461959</v>
      </c>
      <c r="S26" s="9">
        <v>0.24884862561831569</v>
      </c>
      <c r="T26" s="9">
        <v>0.68675532642733361</v>
      </c>
      <c r="U26" s="9">
        <v>0.20428101388864822</v>
      </c>
      <c r="V26" s="9">
        <v>0.42035601351893981</v>
      </c>
      <c r="W26" s="9">
        <v>0.45775225048235069</v>
      </c>
      <c r="X26" s="9">
        <v>0.8262774632656873</v>
      </c>
      <c r="Y26" s="9">
        <v>0.73827757898473356</v>
      </c>
      <c r="Z26" s="9">
        <v>0.16546314217627126</v>
      </c>
      <c r="AA26" s="9">
        <v>0.73149444043629386</v>
      </c>
      <c r="AB26" s="9">
        <v>0</v>
      </c>
      <c r="AC26" s="9">
        <v>0.27710868605832051</v>
      </c>
      <c r="AD26" s="9">
        <v>0.20338173865872439</v>
      </c>
      <c r="AE26" s="9">
        <v>0.51823656400486051</v>
      </c>
      <c r="AF26" s="9">
        <v>6.4307714131577182E-2</v>
      </c>
      <c r="AG26" s="9">
        <v>0</v>
      </c>
      <c r="AH26" s="9">
        <v>0.65188770813815899</v>
      </c>
      <c r="AI26" s="38"/>
      <c r="AJ26" s="9">
        <v>22</v>
      </c>
      <c r="AK26" s="9">
        <v>1996.0013333333329</v>
      </c>
      <c r="AM26" s="9">
        <v>3.5477410237721649</v>
      </c>
      <c r="AN26">
        <v>1925</v>
      </c>
    </row>
    <row r="27" spans="1:40" x14ac:dyDescent="0.2">
      <c r="A27">
        <v>12.7</v>
      </c>
      <c r="B27">
        <v>1923</v>
      </c>
      <c r="D27" s="9">
        <v>0.49251083068842594</v>
      </c>
      <c r="E27" s="9">
        <v>0.57575296426881462</v>
      </c>
      <c r="F27" s="9">
        <v>0</v>
      </c>
      <c r="G27" s="9">
        <v>0.20030270587909552</v>
      </c>
      <c r="H27" s="9">
        <v>0.61556495237723241</v>
      </c>
      <c r="I27" s="9">
        <v>0.80157057102409479</v>
      </c>
      <c r="J27" s="9">
        <v>0.86713488413783324</v>
      </c>
      <c r="K27" s="9">
        <v>0.84478208813132283</v>
      </c>
      <c r="L27" s="9">
        <v>0.71321031549628766</v>
      </c>
      <c r="M27" s="9">
        <v>0.53245785487162955</v>
      </c>
      <c r="N27" s="9">
        <v>0.52325576251404549</v>
      </c>
      <c r="O27" s="9">
        <v>0.71914210399990908</v>
      </c>
      <c r="P27" s="9">
        <v>1</v>
      </c>
      <c r="Q27" s="9">
        <v>0.57297103281455875</v>
      </c>
      <c r="R27" s="9">
        <v>0.383777176790561</v>
      </c>
      <c r="S27" s="9">
        <v>0.15318787874463716</v>
      </c>
      <c r="T27" s="9">
        <v>0.60242013354368862</v>
      </c>
      <c r="U27" s="9">
        <v>0.26668701118499627</v>
      </c>
      <c r="V27" s="9">
        <v>0.44657389606835751</v>
      </c>
      <c r="W27" s="9">
        <v>0.49208817896561652</v>
      </c>
      <c r="X27" s="9">
        <v>0.816773668937819</v>
      </c>
      <c r="Y27" s="9">
        <v>0.7429195709982801</v>
      </c>
      <c r="Z27" s="9">
        <v>8.3047957562427679E-2</v>
      </c>
      <c r="AA27" s="9">
        <v>0.71884005987042254</v>
      </c>
      <c r="AB27" s="9">
        <v>0</v>
      </c>
      <c r="AC27" s="9">
        <v>0.24807310713974609</v>
      </c>
      <c r="AD27" s="9">
        <v>0.11949961864488461</v>
      </c>
      <c r="AE27" s="9">
        <v>0.34569021459728194</v>
      </c>
      <c r="AF27" s="9">
        <v>1.4907011961197356E-2</v>
      </c>
      <c r="AG27" s="9">
        <v>0</v>
      </c>
      <c r="AH27" s="9">
        <v>0.59362673239575359</v>
      </c>
      <c r="AI27" s="38"/>
      <c r="AJ27" s="9">
        <v>22</v>
      </c>
      <c r="AK27" s="9">
        <v>1995.3373333333327</v>
      </c>
      <c r="AM27" s="9">
        <v>3.6117569938667629</v>
      </c>
      <c r="AN27">
        <v>1923</v>
      </c>
    </row>
    <row r="28" spans="1:40" x14ac:dyDescent="0.2">
      <c r="A28">
        <v>13.2</v>
      </c>
      <c r="B28">
        <v>1920.5</v>
      </c>
      <c r="D28" s="9">
        <v>0.37922952824657152</v>
      </c>
      <c r="E28" s="9">
        <v>0.56485101282372574</v>
      </c>
      <c r="F28" s="9">
        <v>0</v>
      </c>
      <c r="G28" s="9">
        <v>0.25974106344694076</v>
      </c>
      <c r="H28" s="9">
        <v>0.63041875660764057</v>
      </c>
      <c r="I28" s="9">
        <v>0.65525005013597304</v>
      </c>
      <c r="J28" s="9">
        <v>0.85807805372923041</v>
      </c>
      <c r="K28" s="9">
        <v>0.81753775660596339</v>
      </c>
      <c r="L28" s="9">
        <v>0.73797095624997233</v>
      </c>
      <c r="M28" s="9">
        <v>0.66926165787695413</v>
      </c>
      <c r="N28" s="9">
        <v>0.62601294253492523</v>
      </c>
      <c r="O28" s="9">
        <v>0.59288055416807517</v>
      </c>
      <c r="P28" s="9">
        <v>1</v>
      </c>
      <c r="Q28" s="9">
        <v>0.69566534244386458</v>
      </c>
      <c r="R28" s="9">
        <v>0.36107646824972395</v>
      </c>
      <c r="S28" s="9">
        <v>0.17214178058227067</v>
      </c>
      <c r="T28" s="9">
        <v>0.63409881682036251</v>
      </c>
      <c r="U28" s="9">
        <v>0.20930112475068094</v>
      </c>
      <c r="V28" s="9">
        <v>0.53605803568840216</v>
      </c>
      <c r="W28" s="9">
        <v>0.57535333592713289</v>
      </c>
      <c r="X28" s="9">
        <v>0.89045314670200892</v>
      </c>
      <c r="Y28" s="9">
        <v>0.71646845427049166</v>
      </c>
      <c r="Z28" s="9">
        <v>0.35608397823602123</v>
      </c>
      <c r="AA28" s="9">
        <v>0.77890428379051813</v>
      </c>
      <c r="AB28" s="9">
        <v>0</v>
      </c>
      <c r="AC28" s="9">
        <v>0.48970603076971031</v>
      </c>
      <c r="AD28" s="9">
        <v>0.15938614441802806</v>
      </c>
      <c r="AE28" s="9">
        <v>0.36339056932899677</v>
      </c>
      <c r="AF28" s="9">
        <v>9.9597045870946962E-2</v>
      </c>
      <c r="AG28" s="9">
        <v>0</v>
      </c>
      <c r="AH28" s="9">
        <v>0.5080033084613591</v>
      </c>
      <c r="AI28" s="38"/>
      <c r="AJ28" s="9">
        <v>22</v>
      </c>
      <c r="AK28" s="9">
        <v>1994.6666666666663</v>
      </c>
      <c r="AM28" s="9">
        <v>3.6019932964763179</v>
      </c>
      <c r="AN28">
        <v>1920.5</v>
      </c>
    </row>
    <row r="29" spans="1:40" x14ac:dyDescent="0.2">
      <c r="A29">
        <v>13.7</v>
      </c>
      <c r="B29">
        <v>1918</v>
      </c>
      <c r="D29" s="9">
        <v>0.45891455721859453</v>
      </c>
      <c r="E29" s="9">
        <v>0.63321088109013401</v>
      </c>
      <c r="F29" s="9">
        <v>0.11191745119701266</v>
      </c>
      <c r="G29" s="9">
        <v>0.2427387501877174</v>
      </c>
      <c r="H29" s="9">
        <v>0.56874557178160212</v>
      </c>
      <c r="I29" s="9">
        <v>0.73672952411396031</v>
      </c>
      <c r="J29" s="9">
        <v>0.88993819721139644</v>
      </c>
      <c r="K29" s="9">
        <v>0.87605010259063221</v>
      </c>
      <c r="L29" s="9">
        <v>0.70344601004483498</v>
      </c>
      <c r="M29" s="9">
        <v>0.68268740086507551</v>
      </c>
      <c r="N29" s="9">
        <v>0.52469846481507543</v>
      </c>
      <c r="O29" s="9">
        <v>0.63979158027383742</v>
      </c>
      <c r="P29" s="9">
        <v>1</v>
      </c>
      <c r="Q29" s="9">
        <v>0.57961723799136544</v>
      </c>
      <c r="R29" s="9">
        <v>0.43780501547972195</v>
      </c>
      <c r="S29" s="9">
        <v>0.26559207435692017</v>
      </c>
      <c r="T29" s="9">
        <v>0.63382134232340714</v>
      </c>
      <c r="U29" s="9">
        <v>0.272097989989314</v>
      </c>
      <c r="V29" s="9">
        <v>0.40072611764349231</v>
      </c>
      <c r="W29" s="9">
        <v>0.53183977751379685</v>
      </c>
      <c r="X29" s="9">
        <v>0.83776525638594934</v>
      </c>
      <c r="Y29" s="9">
        <v>0.71614172116776786</v>
      </c>
      <c r="Z29" s="9">
        <v>0.23365504820251606</v>
      </c>
      <c r="AA29" s="9">
        <v>0.77119875714782804</v>
      </c>
      <c r="AB29" s="9">
        <v>0</v>
      </c>
      <c r="AC29" s="9">
        <v>0.26748145996243872</v>
      </c>
      <c r="AD29" s="9">
        <v>0.18103906060132732</v>
      </c>
      <c r="AE29" s="9">
        <v>0.37718686704579557</v>
      </c>
      <c r="AF29" s="9">
        <v>0</v>
      </c>
      <c r="AG29" s="9">
        <v>0</v>
      </c>
      <c r="AH29" s="9">
        <v>0.51998935349836006</v>
      </c>
      <c r="AI29" s="38"/>
      <c r="AJ29" s="9">
        <v>21</v>
      </c>
      <c r="AK29" s="9">
        <v>1994.0026666666661</v>
      </c>
      <c r="AM29" s="9">
        <v>3.5186858773333847</v>
      </c>
      <c r="AN29">
        <v>1918</v>
      </c>
    </row>
    <row r="30" spans="1:40" x14ac:dyDescent="0.2">
      <c r="A30">
        <v>14.2</v>
      </c>
      <c r="B30">
        <v>1915.5</v>
      </c>
      <c r="D30" s="9">
        <v>0.46551229146337542</v>
      </c>
      <c r="E30" s="9">
        <v>0.55427642473572303</v>
      </c>
      <c r="F30" s="9">
        <v>0</v>
      </c>
      <c r="G30" s="9">
        <v>0.28776920149287061</v>
      </c>
      <c r="H30" s="9">
        <v>0.5944580454710916</v>
      </c>
      <c r="I30" s="9">
        <v>0.68008808984468394</v>
      </c>
      <c r="J30" s="9">
        <v>0.86129245260352827</v>
      </c>
      <c r="K30" s="9">
        <v>0.88193609414827923</v>
      </c>
      <c r="L30" s="9">
        <v>0.69411660268344377</v>
      </c>
      <c r="M30" s="9">
        <v>0.65604064351773694</v>
      </c>
      <c r="N30" s="9">
        <v>0.50177622531319854</v>
      </c>
      <c r="O30" s="9">
        <v>0.64251674806552228</v>
      </c>
      <c r="P30" s="9">
        <v>1</v>
      </c>
      <c r="Q30" s="9">
        <v>0.50146620236326944</v>
      </c>
      <c r="R30" s="9">
        <v>0.54107762639926693</v>
      </c>
      <c r="S30" s="9">
        <v>0.21980225049082197</v>
      </c>
      <c r="T30" s="9">
        <v>0.70548429209973362</v>
      </c>
      <c r="U30" s="9">
        <v>0.31639778384965184</v>
      </c>
      <c r="V30" s="9">
        <v>0.33349132219825611</v>
      </c>
      <c r="W30" s="9">
        <v>0.42130286023708247</v>
      </c>
      <c r="X30" s="9">
        <v>0.8522115041742323</v>
      </c>
      <c r="Y30" s="9">
        <v>0.78295509487889081</v>
      </c>
      <c r="Z30" s="9">
        <v>9.8853605980588261E-2</v>
      </c>
      <c r="AA30" s="9">
        <v>0.71978322549815521</v>
      </c>
      <c r="AB30" s="9">
        <v>0</v>
      </c>
      <c r="AC30" s="9">
        <v>0.30528920528604536</v>
      </c>
      <c r="AD30" s="9">
        <v>0.29131289410218419</v>
      </c>
      <c r="AE30" s="9">
        <v>0.4413566012129202</v>
      </c>
      <c r="AF30" s="9">
        <v>3.7221633930206457E-2</v>
      </c>
      <c r="AG30" s="9">
        <v>5.4880179890780603E-2</v>
      </c>
      <c r="AH30" s="9">
        <v>0.51872411766955295</v>
      </c>
      <c r="AI30" s="38"/>
      <c r="AJ30" s="9">
        <v>22</v>
      </c>
      <c r="AK30" s="9">
        <v>1993.3386666666659</v>
      </c>
      <c r="AM30" s="9">
        <v>3.442553237972759</v>
      </c>
      <c r="AN30">
        <v>1915.5</v>
      </c>
    </row>
    <row r="31" spans="1:40" x14ac:dyDescent="0.2">
      <c r="A31">
        <v>14.7</v>
      </c>
      <c r="B31">
        <v>1913</v>
      </c>
      <c r="D31" s="9">
        <v>0.35621183288946467</v>
      </c>
      <c r="E31" s="9">
        <v>0.57173728201410645</v>
      </c>
      <c r="F31" s="9">
        <v>0.1530590053753105</v>
      </c>
      <c r="G31" s="9">
        <v>0.43130603927602984</v>
      </c>
      <c r="H31" s="9">
        <v>0.61566758633046481</v>
      </c>
      <c r="I31" s="9">
        <v>0.6992024968856857</v>
      </c>
      <c r="J31" s="9">
        <v>0.83054315432697567</v>
      </c>
      <c r="K31" s="9">
        <v>0.83189743756534751</v>
      </c>
      <c r="L31" s="9">
        <v>0.69735282506153051</v>
      </c>
      <c r="M31" s="9">
        <v>0.57952831720444853</v>
      </c>
      <c r="N31" s="9">
        <v>0.5135633412042675</v>
      </c>
      <c r="O31" s="9">
        <v>0.64168120549608265</v>
      </c>
      <c r="P31" s="9">
        <v>1</v>
      </c>
      <c r="Q31" s="9">
        <v>0.5972708320336636</v>
      </c>
      <c r="R31" s="9">
        <v>0.3802903081485442</v>
      </c>
      <c r="S31" s="9">
        <v>0.24021494912445926</v>
      </c>
      <c r="T31" s="9">
        <v>0.73139414064424635</v>
      </c>
      <c r="U31" s="9">
        <v>0.29700711213415809</v>
      </c>
      <c r="V31" s="9">
        <v>0.45103870019891479</v>
      </c>
      <c r="W31" s="9">
        <v>0.46015367279824504</v>
      </c>
      <c r="X31" s="9">
        <v>0.84901034777984563</v>
      </c>
      <c r="Y31" s="9">
        <v>0.7172899759858975</v>
      </c>
      <c r="Z31" s="9">
        <v>5.048292042383986E-2</v>
      </c>
      <c r="AA31" s="9">
        <v>0.74121129089576943</v>
      </c>
      <c r="AB31" s="9">
        <v>0</v>
      </c>
      <c r="AC31" s="9">
        <v>0.38750658714343778</v>
      </c>
      <c r="AD31" s="9">
        <v>7.9896785596227038E-2</v>
      </c>
      <c r="AE31" s="9">
        <v>0.38765046608521148</v>
      </c>
      <c r="AF31" s="9">
        <v>8.761437404499469E-3</v>
      </c>
      <c r="AG31" s="9">
        <v>0</v>
      </c>
      <c r="AH31" s="9">
        <v>0.48943749695546857</v>
      </c>
      <c r="AI31" s="38"/>
      <c r="AJ31" s="9">
        <v>21</v>
      </c>
      <c r="AK31" s="9">
        <v>1992.3340000000001</v>
      </c>
      <c r="AM31" s="9">
        <v>3.4549272903848651</v>
      </c>
      <c r="AN31">
        <v>1913</v>
      </c>
    </row>
    <row r="32" spans="1:40" x14ac:dyDescent="0.2">
      <c r="A32">
        <v>15.2</v>
      </c>
      <c r="B32">
        <v>1910.5</v>
      </c>
      <c r="D32" s="9">
        <v>0.46265839577465295</v>
      </c>
      <c r="E32" s="9">
        <v>0.48133591618753613</v>
      </c>
      <c r="F32" s="9">
        <v>5.778939935566442E-2</v>
      </c>
      <c r="G32" s="9">
        <v>0.28543054302006454</v>
      </c>
      <c r="H32" s="9">
        <v>0.63560286116643083</v>
      </c>
      <c r="I32" s="9">
        <v>0.64614594518438517</v>
      </c>
      <c r="J32" s="9">
        <v>0.82888913003812204</v>
      </c>
      <c r="K32" s="9">
        <v>0.83547038102121129</v>
      </c>
      <c r="L32" s="9">
        <v>0.70088915944579644</v>
      </c>
      <c r="M32" s="9">
        <v>0.61026641307894836</v>
      </c>
      <c r="N32" s="9">
        <v>0.66756686465901405</v>
      </c>
      <c r="O32" s="9">
        <v>0.61655255719758473</v>
      </c>
      <c r="P32" s="9">
        <v>1</v>
      </c>
      <c r="Q32" s="9">
        <v>0.66127856082228154</v>
      </c>
      <c r="R32" s="9">
        <v>0.40735350083268412</v>
      </c>
      <c r="S32" s="9">
        <v>0.19054378776695208</v>
      </c>
      <c r="T32" s="9">
        <v>0.64615401925185689</v>
      </c>
      <c r="U32" s="9">
        <v>0.40367347732838316</v>
      </c>
      <c r="V32" s="9">
        <v>0.49022431015826812</v>
      </c>
      <c r="W32" s="9">
        <v>0.46825182902141399</v>
      </c>
      <c r="X32" s="9">
        <v>0.80012983462374587</v>
      </c>
      <c r="Y32" s="9">
        <v>0.72000840382653519</v>
      </c>
      <c r="Z32" s="9">
        <v>0.1281208106667055</v>
      </c>
      <c r="AA32" s="9">
        <v>0.75783325762409226</v>
      </c>
      <c r="AB32" s="9">
        <v>0</v>
      </c>
      <c r="AC32" s="9">
        <v>0.42815291161655422</v>
      </c>
      <c r="AD32" s="9">
        <v>0.29615257346567392</v>
      </c>
      <c r="AE32" s="9">
        <v>0.34296510750355774</v>
      </c>
      <c r="AF32" s="9">
        <v>3.7568252100478573E-2</v>
      </c>
      <c r="AG32" s="9">
        <v>2.3201917173357629E-2</v>
      </c>
      <c r="AH32" s="9">
        <v>0.6054539438878126</v>
      </c>
      <c r="AI32" s="38"/>
      <c r="AJ32" s="9">
        <v>21</v>
      </c>
      <c r="AK32" s="9">
        <v>1991.0020000000002</v>
      </c>
      <c r="AM32" s="9">
        <v>3.4105560845523102</v>
      </c>
      <c r="AN32">
        <v>1910.5</v>
      </c>
    </row>
    <row r="33" spans="1:40" x14ac:dyDescent="0.2">
      <c r="A33">
        <v>15.7</v>
      </c>
      <c r="B33">
        <v>1908</v>
      </c>
      <c r="D33" s="9">
        <v>0.36790637013556232</v>
      </c>
      <c r="E33" s="9">
        <v>0.56952605664132139</v>
      </c>
      <c r="F33" s="9">
        <v>0</v>
      </c>
      <c r="G33" s="9">
        <v>0.36599519433261041</v>
      </c>
      <c r="H33" s="9">
        <v>0.61131557200758413</v>
      </c>
      <c r="I33" s="9">
        <v>0.67947988983480845</v>
      </c>
      <c r="J33" s="9">
        <v>0.85424971353146373</v>
      </c>
      <c r="K33" s="9">
        <v>0.82289964279571337</v>
      </c>
      <c r="L33" s="9">
        <v>0.67617487774144214</v>
      </c>
      <c r="M33" s="9">
        <v>0.55762723573810313</v>
      </c>
      <c r="N33" s="9">
        <v>0.57078882324191094</v>
      </c>
      <c r="O33" s="9">
        <v>0.63580319835007604</v>
      </c>
      <c r="P33" s="9">
        <v>1</v>
      </c>
      <c r="Q33" s="9">
        <v>0.45622779895094656</v>
      </c>
      <c r="R33" s="9">
        <v>0.42932207896769192</v>
      </c>
      <c r="S33" s="9">
        <v>6.8589859043028417E-2</v>
      </c>
      <c r="T33" s="9">
        <v>0.67586833155255144</v>
      </c>
      <c r="U33" s="9">
        <v>0.17916749447729802</v>
      </c>
      <c r="V33" s="9">
        <v>0.56380257156554947</v>
      </c>
      <c r="W33" s="9">
        <v>0.46400456670196533</v>
      </c>
      <c r="X33" s="9">
        <v>0.81709914371265635</v>
      </c>
      <c r="Y33" s="9">
        <v>0.7919446262356733</v>
      </c>
      <c r="Z33" s="9">
        <v>0.28985081097326881</v>
      </c>
      <c r="AA33" s="9">
        <v>0.76093938273790773</v>
      </c>
      <c r="AB33" s="9">
        <v>0</v>
      </c>
      <c r="AC33" s="9">
        <v>0.34627867260390166</v>
      </c>
      <c r="AD33" s="9">
        <v>0.36474725995125934</v>
      </c>
      <c r="AE33" s="9">
        <v>0.39809279161526961</v>
      </c>
      <c r="AF33" s="9">
        <v>9.0467815728499351E-2</v>
      </c>
      <c r="AG33" s="9">
        <v>0</v>
      </c>
      <c r="AH33" s="9">
        <v>0.52075407119679784</v>
      </c>
      <c r="AI33" s="38"/>
      <c r="AJ33" s="9">
        <v>21</v>
      </c>
      <c r="AK33" s="9">
        <v>1989.6666666666667</v>
      </c>
      <c r="AM33" s="9">
        <v>3.5037075324905005</v>
      </c>
      <c r="AN33">
        <v>1908</v>
      </c>
    </row>
    <row r="34" spans="1:40" x14ac:dyDescent="0.2">
      <c r="A34">
        <v>16.2</v>
      </c>
      <c r="B34" s="9">
        <v>1904.2692307692307</v>
      </c>
      <c r="C34" s="40"/>
      <c r="D34" s="9">
        <v>0.43453316860346192</v>
      </c>
      <c r="E34" s="9">
        <v>0.60798130827287289</v>
      </c>
      <c r="F34" s="9">
        <v>4.1271377151898339E-2</v>
      </c>
      <c r="G34" s="9">
        <v>0.41380403837992452</v>
      </c>
      <c r="H34" s="9">
        <v>0.68783052600252648</v>
      </c>
      <c r="I34" s="9">
        <v>0.69770679914253808</v>
      </c>
      <c r="J34" s="9">
        <v>0.84467374501467474</v>
      </c>
      <c r="K34" s="9">
        <v>0.84498918126767486</v>
      </c>
      <c r="L34" s="9">
        <v>0.69138324501686133</v>
      </c>
      <c r="M34" s="9">
        <v>0.60483291562806074</v>
      </c>
      <c r="N34" s="9">
        <v>0.61538870147701918</v>
      </c>
      <c r="O34" s="9">
        <v>0.64409613784874364</v>
      </c>
      <c r="P34" s="9">
        <v>1</v>
      </c>
      <c r="Q34" s="9">
        <v>0.69080580753191478</v>
      </c>
      <c r="R34" s="9">
        <v>0.51306166331856751</v>
      </c>
      <c r="S34" s="9">
        <v>0.2176159443390091</v>
      </c>
      <c r="T34" s="9">
        <v>0.66850618152976371</v>
      </c>
      <c r="U34" s="9">
        <v>0.15148922939541073</v>
      </c>
      <c r="V34" s="9">
        <v>0.38260391206510358</v>
      </c>
      <c r="W34" s="9">
        <v>0.44612626573259667</v>
      </c>
      <c r="X34" s="9">
        <v>0.83778267147800933</v>
      </c>
      <c r="Y34" s="9">
        <v>0.80407001245728082</v>
      </c>
      <c r="Z34" s="9">
        <v>0.27520541345232946</v>
      </c>
      <c r="AA34" s="9">
        <v>0.84241039179943011</v>
      </c>
      <c r="AB34" s="9">
        <v>0</v>
      </c>
      <c r="AC34" s="9">
        <v>0.30904467037737371</v>
      </c>
      <c r="AD34" s="9">
        <v>0.38973947337276743</v>
      </c>
      <c r="AE34" s="9">
        <v>0.40578626402094553</v>
      </c>
      <c r="AF34" s="9">
        <v>0.19207434140528146</v>
      </c>
      <c r="AG34" s="9">
        <v>0.38519388466558796</v>
      </c>
      <c r="AH34" s="9">
        <v>0.53676170836549197</v>
      </c>
      <c r="AI34" s="38"/>
      <c r="AJ34" s="9">
        <v>21</v>
      </c>
      <c r="AK34" s="9">
        <v>1988.330666666667</v>
      </c>
      <c r="AM34" s="9">
        <v>3.4842033143641915</v>
      </c>
      <c r="AN34" s="9">
        <v>1904.2692307692307</v>
      </c>
    </row>
    <row r="35" spans="1:40" x14ac:dyDescent="0.2">
      <c r="A35">
        <v>16.7</v>
      </c>
      <c r="B35" s="9">
        <v>1900.5384615384614</v>
      </c>
      <c r="C35" s="40"/>
      <c r="D35" s="9">
        <v>0.41319125646638888</v>
      </c>
      <c r="E35" s="9">
        <v>0.5587070902498793</v>
      </c>
      <c r="F35" s="9">
        <v>4.6703105634367956E-2</v>
      </c>
      <c r="G35" s="9">
        <v>0.48890717447602611</v>
      </c>
      <c r="H35" s="9">
        <v>0.69491183936813372</v>
      </c>
      <c r="I35" s="9">
        <v>0.65215157077681596</v>
      </c>
      <c r="J35" s="9">
        <v>0.86168517741750517</v>
      </c>
      <c r="K35" s="9">
        <v>0.83581544687353482</v>
      </c>
      <c r="L35" s="9">
        <v>0.70752018450075871</v>
      </c>
      <c r="M35" s="9">
        <v>0.5591223215517267</v>
      </c>
      <c r="N35" s="9">
        <v>0.59577248510510283</v>
      </c>
      <c r="O35" s="9">
        <v>0.62946799584201218</v>
      </c>
      <c r="P35" s="9">
        <v>1</v>
      </c>
      <c r="Q35" s="9">
        <v>0.58566799181627105</v>
      </c>
      <c r="R35" s="9">
        <v>0.3329565271323684</v>
      </c>
      <c r="S35" s="9">
        <v>0.1811658313908395</v>
      </c>
      <c r="T35" s="9">
        <v>0.62406500136596132</v>
      </c>
      <c r="U35" s="9">
        <v>0.16924788369869542</v>
      </c>
      <c r="V35" s="9">
        <v>0.33358545576661508</v>
      </c>
      <c r="W35" s="9">
        <v>0.42172193974660244</v>
      </c>
      <c r="X35" s="9">
        <v>0.84796352787469043</v>
      </c>
      <c r="Y35" s="9">
        <v>0.79096625071341142</v>
      </c>
      <c r="Z35" s="9">
        <v>0.18099883215835938</v>
      </c>
      <c r="AA35" s="9">
        <v>0.72302688937826065</v>
      </c>
      <c r="AB35" s="9">
        <v>0</v>
      </c>
      <c r="AC35" s="9">
        <v>0.27216991269566632</v>
      </c>
      <c r="AD35" s="9">
        <v>0.27191420808339267</v>
      </c>
      <c r="AE35" s="9">
        <v>0.3751574015786896</v>
      </c>
      <c r="AF35" s="9">
        <v>6.5354326701158788E-2</v>
      </c>
      <c r="AG35" s="9">
        <v>0</v>
      </c>
      <c r="AH35" s="9">
        <v>0.58869296224897316</v>
      </c>
      <c r="AI35" s="38"/>
      <c r="AJ35" s="9">
        <v>22</v>
      </c>
      <c r="AK35" s="9">
        <v>1986.9946666666672</v>
      </c>
      <c r="AM35" s="9">
        <v>3.3603737543070316</v>
      </c>
      <c r="AN35" s="9">
        <v>1900.5384615384614</v>
      </c>
    </row>
    <row r="36" spans="1:40" x14ac:dyDescent="0.2">
      <c r="A36">
        <v>17.2</v>
      </c>
      <c r="B36" s="9">
        <v>1896.8076923076922</v>
      </c>
      <c r="C36" s="40"/>
      <c r="D36" s="9">
        <v>0.48144264962447414</v>
      </c>
      <c r="E36" s="9">
        <v>0.60101687094646428</v>
      </c>
      <c r="F36" s="9">
        <v>0</v>
      </c>
      <c r="G36" s="9">
        <v>0.29105863814651772</v>
      </c>
      <c r="H36" s="9">
        <v>0.61287619342369637</v>
      </c>
      <c r="I36" s="9">
        <v>0.731126269692564</v>
      </c>
      <c r="J36" s="9">
        <v>0.85501303145533503</v>
      </c>
      <c r="K36" s="9">
        <v>0.81709914711576348</v>
      </c>
      <c r="L36" s="9">
        <v>0.70832706641874099</v>
      </c>
      <c r="M36" s="9">
        <v>0.43973821520825174</v>
      </c>
      <c r="N36" s="9">
        <v>0.63031880092870229</v>
      </c>
      <c r="O36" s="9">
        <v>0.64106486489961545</v>
      </c>
      <c r="P36" s="9">
        <v>1</v>
      </c>
      <c r="Q36" s="9">
        <v>0.64235697301418604</v>
      </c>
      <c r="R36" s="9">
        <v>0.41318815255058078</v>
      </c>
      <c r="S36" s="9">
        <v>0.33440762744861458</v>
      </c>
      <c r="T36" s="9">
        <v>0.57398625930459934</v>
      </c>
      <c r="U36" s="9">
        <v>0.32416242641730264</v>
      </c>
      <c r="V36" s="9">
        <v>0.31479884000218028</v>
      </c>
      <c r="W36" s="9">
        <v>0.42618975852155322</v>
      </c>
      <c r="X36" s="9">
        <v>0.84421920543317497</v>
      </c>
      <c r="Y36" s="9">
        <v>0.72878213435285866</v>
      </c>
      <c r="Z36" s="9">
        <v>0.11963599706377026</v>
      </c>
      <c r="AA36" s="9">
        <v>0.76756135528948488</v>
      </c>
      <c r="AB36" s="9">
        <v>0</v>
      </c>
      <c r="AC36" s="9">
        <v>0.36755802454884562</v>
      </c>
      <c r="AD36" s="9">
        <v>0.16873094849745346</v>
      </c>
      <c r="AE36" s="9">
        <v>0.49042643648837014</v>
      </c>
      <c r="AF36" s="9">
        <v>0</v>
      </c>
      <c r="AG36" s="9">
        <v>0</v>
      </c>
      <c r="AH36" s="9">
        <v>0.5929738662285351</v>
      </c>
      <c r="AI36" s="38"/>
      <c r="AJ36" s="9">
        <v>20</v>
      </c>
      <c r="AK36" s="9">
        <v>1985.6653333333336</v>
      </c>
      <c r="AM36" s="9">
        <v>3.4036571424945974</v>
      </c>
      <c r="AN36" s="9">
        <v>1896.8076923076922</v>
      </c>
    </row>
    <row r="37" spans="1:40" x14ac:dyDescent="0.2">
      <c r="A37">
        <v>17.7</v>
      </c>
      <c r="B37" s="9">
        <v>1893.0769230769229</v>
      </c>
      <c r="C37" s="40"/>
      <c r="D37" s="9">
        <v>0.37825787174708558</v>
      </c>
      <c r="E37" s="9">
        <v>0.69889449408707582</v>
      </c>
      <c r="F37" s="9">
        <v>0.1128129505080151</v>
      </c>
      <c r="G37" s="9">
        <v>0.39419600663632914</v>
      </c>
      <c r="H37" s="9">
        <v>0.62188454978563956</v>
      </c>
      <c r="I37" s="9">
        <v>0.68521226531940671</v>
      </c>
      <c r="J37" s="9">
        <v>0.8568289774229042</v>
      </c>
      <c r="K37" s="9">
        <v>0.84975743790340985</v>
      </c>
      <c r="L37" s="9">
        <v>0.71000893796073528</v>
      </c>
      <c r="M37" s="9">
        <v>0.59225965923858359</v>
      </c>
      <c r="N37" s="9">
        <v>0.59021397201867309</v>
      </c>
      <c r="O37" s="9">
        <v>0.62659456987547046</v>
      </c>
      <c r="P37" s="9">
        <v>1</v>
      </c>
      <c r="Q37" s="9">
        <v>0.53309874414980951</v>
      </c>
      <c r="R37" s="9">
        <v>0.48631943208083539</v>
      </c>
      <c r="S37" s="9">
        <v>4.8609493717489141E-2</v>
      </c>
      <c r="T37" s="9">
        <v>0.54564998243605789</v>
      </c>
      <c r="U37" s="9">
        <v>0.17326428770836957</v>
      </c>
      <c r="V37" s="9">
        <v>0.50131159645404955</v>
      </c>
      <c r="W37" s="9">
        <v>0.4359249306853501</v>
      </c>
      <c r="X37" s="9">
        <v>0.79917303793141259</v>
      </c>
      <c r="Y37" s="9">
        <v>0.72684289578912953</v>
      </c>
      <c r="Z37" s="9">
        <v>0.26482401772970415</v>
      </c>
      <c r="AA37" s="9">
        <v>0.75991218389105875</v>
      </c>
      <c r="AB37" s="9">
        <v>0</v>
      </c>
      <c r="AC37" s="9">
        <v>0.40819282250986133</v>
      </c>
      <c r="AD37" s="9">
        <v>0.38405204700786921</v>
      </c>
      <c r="AE37" s="9">
        <v>0.32007372203017376</v>
      </c>
      <c r="AF37" s="9">
        <v>0.27556573988621352</v>
      </c>
      <c r="AG37" s="9">
        <v>0</v>
      </c>
      <c r="AH37" s="9">
        <v>0.48262011474621958</v>
      </c>
      <c r="AI37" s="38"/>
      <c r="AJ37" s="9">
        <v>21</v>
      </c>
      <c r="AK37" s="9">
        <v>1984.3293333333338</v>
      </c>
      <c r="AM37" s="9">
        <v>3.4207463963597804</v>
      </c>
      <c r="AN37" s="9">
        <v>1893.0769230769229</v>
      </c>
    </row>
    <row r="38" spans="1:40" x14ac:dyDescent="0.2">
      <c r="A38">
        <v>18.2</v>
      </c>
      <c r="B38" s="9">
        <v>1889.3461538461536</v>
      </c>
      <c r="C38" s="40"/>
      <c r="D38" s="9">
        <v>0.60142632498587711</v>
      </c>
      <c r="E38" s="9">
        <v>0.58877023533908635</v>
      </c>
      <c r="F38" s="9">
        <v>3.8146912735058922E-2</v>
      </c>
      <c r="G38" s="9">
        <v>0.419330610843617</v>
      </c>
      <c r="H38" s="9">
        <v>0.63290345359858302</v>
      </c>
      <c r="I38" s="9">
        <v>0.60751927540084616</v>
      </c>
      <c r="J38" s="9">
        <v>0.84689066111800138</v>
      </c>
      <c r="K38" s="9">
        <v>0.81371207920748989</v>
      </c>
      <c r="L38" s="9">
        <v>0.69876554970776861</v>
      </c>
      <c r="M38" s="9">
        <v>0.48515649859418042</v>
      </c>
      <c r="N38" s="9">
        <v>0.60577771970829897</v>
      </c>
      <c r="O38" s="9">
        <v>0.61624393322922622</v>
      </c>
      <c r="P38" s="9">
        <v>1</v>
      </c>
      <c r="Q38" s="9">
        <v>0.52642387187767647</v>
      </c>
      <c r="R38" s="9">
        <v>0.44234836992022952</v>
      </c>
      <c r="S38" s="9">
        <v>0.22608679308724744</v>
      </c>
      <c r="T38" s="9">
        <v>0.63191619828089018</v>
      </c>
      <c r="U38" s="9">
        <v>0.15401709559329765</v>
      </c>
      <c r="V38" s="9">
        <v>0.18729288082550699</v>
      </c>
      <c r="W38" s="9">
        <v>0.40840966992055583</v>
      </c>
      <c r="X38" s="9">
        <v>0.81911597769931499</v>
      </c>
      <c r="Y38" s="9">
        <v>0.70903276074941801</v>
      </c>
      <c r="Z38" s="9">
        <v>0.2590294905291749</v>
      </c>
      <c r="AA38" s="9">
        <v>0.7530632236311815</v>
      </c>
      <c r="AB38" s="9">
        <v>0</v>
      </c>
      <c r="AC38" s="9">
        <v>0.32662325287179594</v>
      </c>
      <c r="AD38" s="9">
        <v>0.23235107431838875</v>
      </c>
      <c r="AE38" s="9">
        <v>0.49706752880019439</v>
      </c>
      <c r="AF38" s="9">
        <v>6.2840211120919795E-2</v>
      </c>
      <c r="AG38" s="9">
        <v>0</v>
      </c>
      <c r="AH38" s="9">
        <v>0.29113725469125773</v>
      </c>
      <c r="AI38" s="38"/>
      <c r="AJ38" s="9">
        <v>21</v>
      </c>
      <c r="AK38">
        <v>1983</v>
      </c>
      <c r="AM38" s="9">
        <v>3.4397171280072718</v>
      </c>
      <c r="AN38" s="9">
        <v>1889.3461538461536</v>
      </c>
    </row>
    <row r="39" spans="1:40" x14ac:dyDescent="0.2">
      <c r="A39">
        <v>18.7</v>
      </c>
      <c r="B39" s="9">
        <v>1885.6153846153843</v>
      </c>
      <c r="C39" s="40"/>
      <c r="D39" s="9">
        <v>0.40038626727459725</v>
      </c>
      <c r="E39" s="9">
        <v>0.59217120027109638</v>
      </c>
      <c r="F39" s="9">
        <v>0.12550805264484682</v>
      </c>
      <c r="G39" s="9">
        <v>0.41173879468153035</v>
      </c>
      <c r="H39" s="9">
        <v>0.60354803150971992</v>
      </c>
      <c r="I39" s="9">
        <v>0.6534111961376079</v>
      </c>
      <c r="J39" s="9">
        <v>0.82820707006951688</v>
      </c>
      <c r="K39" s="9">
        <v>0.79358071419439669</v>
      </c>
      <c r="L39" s="9">
        <v>0.71444487150002833</v>
      </c>
      <c r="M39" s="9">
        <v>0.59503599481646063</v>
      </c>
      <c r="N39" s="9">
        <v>0.64067651150645122</v>
      </c>
      <c r="O39" s="9">
        <v>0.61951699133643712</v>
      </c>
      <c r="P39" s="9">
        <v>1</v>
      </c>
      <c r="Q39" s="9">
        <v>0.55593298353779053</v>
      </c>
      <c r="R39" s="9">
        <v>0.41645770519679581</v>
      </c>
      <c r="S39" s="9">
        <v>0.17154095680276352</v>
      </c>
      <c r="T39" s="9">
        <v>0.6184175327330157</v>
      </c>
      <c r="U39" s="9">
        <v>0.20682126787165531</v>
      </c>
      <c r="V39" s="9">
        <v>0.52609684213395991</v>
      </c>
      <c r="W39" s="9">
        <v>0.41574090072652703</v>
      </c>
      <c r="X39" s="9">
        <v>0.76527168806202406</v>
      </c>
      <c r="Y39" s="9">
        <v>0.69540654950624425</v>
      </c>
      <c r="Z39" s="9">
        <v>0.17831702339088507</v>
      </c>
      <c r="AA39" s="9">
        <v>0.67784572854479541</v>
      </c>
      <c r="AB39" s="9">
        <v>0</v>
      </c>
      <c r="AC39" s="9">
        <v>0.34316859035621688</v>
      </c>
      <c r="AD39" s="9">
        <v>0.3612222170707321</v>
      </c>
      <c r="AE39" s="9">
        <v>0.48029588184397032</v>
      </c>
      <c r="AF39" s="9">
        <v>1.4928711746731332E-2</v>
      </c>
      <c r="AG39" s="9">
        <v>0</v>
      </c>
      <c r="AH39" s="9">
        <v>0.55541591070743301</v>
      </c>
      <c r="AI39" s="38"/>
      <c r="AJ39" s="9">
        <v>21</v>
      </c>
      <c r="AK39">
        <v>1981</v>
      </c>
      <c r="AM39" s="9">
        <v>3.4173060391279364</v>
      </c>
      <c r="AN39" s="9">
        <v>1885.6153846153843</v>
      </c>
    </row>
    <row r="40" spans="1:40" x14ac:dyDescent="0.2">
      <c r="A40">
        <v>19.2</v>
      </c>
      <c r="B40" s="9">
        <v>1881.884615384615</v>
      </c>
      <c r="C40" s="40"/>
      <c r="D40" s="9">
        <v>0.70364847187278035</v>
      </c>
      <c r="E40" s="9">
        <v>0.63015823065608001</v>
      </c>
      <c r="F40" s="9">
        <v>8.5081580606719318E-2</v>
      </c>
      <c r="G40" s="9">
        <v>0.46908523301352129</v>
      </c>
      <c r="H40" s="9">
        <v>0.64538472655329526</v>
      </c>
      <c r="I40" s="9">
        <v>0.63626563301373606</v>
      </c>
      <c r="J40" s="9">
        <v>0.85563550707305303</v>
      </c>
      <c r="K40" s="9">
        <v>0.79961910816668147</v>
      </c>
      <c r="L40" s="9">
        <v>0.69763311282423435</v>
      </c>
      <c r="M40" s="9">
        <v>0.50710900980780327</v>
      </c>
      <c r="N40" s="9">
        <v>0.72413347466266731</v>
      </c>
      <c r="O40" s="9">
        <v>0.63287732976626199</v>
      </c>
      <c r="P40" s="9">
        <v>1</v>
      </c>
      <c r="Q40" s="9">
        <v>0.61592541802341494</v>
      </c>
      <c r="R40" s="9">
        <v>0.37478041363006614</v>
      </c>
      <c r="S40" s="9">
        <v>0.44753276793981156</v>
      </c>
      <c r="T40" s="9">
        <v>0.57061011817687546</v>
      </c>
      <c r="U40" s="9">
        <v>0.2715418517639282</v>
      </c>
      <c r="V40" s="9">
        <v>0.48182722435751552</v>
      </c>
      <c r="W40" s="9">
        <v>0.41146260167900861</v>
      </c>
      <c r="X40" s="9">
        <v>0.86931777674720201</v>
      </c>
      <c r="Y40" s="9">
        <v>0.71379430154213019</v>
      </c>
      <c r="Z40" s="9">
        <v>0.14583668741755354</v>
      </c>
      <c r="AA40" s="9">
        <v>0.7303486476204395</v>
      </c>
      <c r="AB40" s="9">
        <v>1.0842907207960974E-2</v>
      </c>
      <c r="AC40" s="9">
        <v>0.4276526665344263</v>
      </c>
      <c r="AD40" s="9">
        <v>0.22013758239449244</v>
      </c>
      <c r="AE40" s="9">
        <v>0.31291085164459476</v>
      </c>
      <c r="AF40" s="9">
        <v>6.5459576709912912E-2</v>
      </c>
      <c r="AG40" s="9">
        <v>3.0040586282290067E-2</v>
      </c>
      <c r="AH40" s="9">
        <v>0.72076891301189294</v>
      </c>
      <c r="AI40" s="38"/>
      <c r="AJ40" s="9">
        <v>20</v>
      </c>
      <c r="AK40">
        <v>1979</v>
      </c>
      <c r="AM40" s="9">
        <v>3.3488031056990115</v>
      </c>
      <c r="AN40" s="9">
        <v>1881.884615384615</v>
      </c>
    </row>
    <row r="41" spans="1:40" x14ac:dyDescent="0.2">
      <c r="A41">
        <v>19.7</v>
      </c>
      <c r="B41" s="9">
        <v>1878.1538461538457</v>
      </c>
      <c r="C41" s="40"/>
      <c r="D41" s="9">
        <v>0.36462838973544215</v>
      </c>
      <c r="E41" s="9">
        <v>0.49499606995221662</v>
      </c>
      <c r="F41" s="9">
        <v>5.1279160839160842E-2</v>
      </c>
      <c r="G41" s="9">
        <v>0.45632710254398179</v>
      </c>
      <c r="H41" s="9">
        <v>0.63885553008003171</v>
      </c>
      <c r="I41" s="9">
        <v>0.63733943683445138</v>
      </c>
      <c r="J41" s="9">
        <v>0.80319520830007574</v>
      </c>
      <c r="K41" s="9">
        <v>0.77231004392573499</v>
      </c>
      <c r="L41" s="9">
        <v>0.67345628226997245</v>
      </c>
      <c r="M41" s="9">
        <v>0.62352672309127166</v>
      </c>
      <c r="N41" s="9">
        <v>0.51775897277396343</v>
      </c>
      <c r="O41" s="9">
        <v>0.64320643742502626</v>
      </c>
      <c r="P41" s="9">
        <v>1</v>
      </c>
      <c r="Q41" s="9">
        <v>0.59993637900222629</v>
      </c>
      <c r="R41" s="9">
        <v>0.31877986493782695</v>
      </c>
      <c r="S41" s="9">
        <v>0.15197525147053026</v>
      </c>
      <c r="T41" s="9">
        <v>0.57099967151089981</v>
      </c>
      <c r="U41" s="9">
        <v>0.24081151854584859</v>
      </c>
      <c r="V41" s="9">
        <v>0.59875986381329371</v>
      </c>
      <c r="W41" s="9">
        <v>0.44821705514937671</v>
      </c>
      <c r="X41" s="9">
        <v>0.85104779302585776</v>
      </c>
      <c r="Y41" s="9">
        <v>0.71944121661049321</v>
      </c>
      <c r="Z41" s="9">
        <v>0.1736615151452347</v>
      </c>
      <c r="AA41" s="9">
        <v>0.69867976675025756</v>
      </c>
      <c r="AB41" s="9">
        <v>0</v>
      </c>
      <c r="AC41" s="9">
        <v>0.25909879002424674</v>
      </c>
      <c r="AD41" s="9">
        <v>0.34252848227294264</v>
      </c>
      <c r="AE41" s="9">
        <v>0.35580233387144211</v>
      </c>
      <c r="AF41" s="9">
        <v>0.15723355061935793</v>
      </c>
      <c r="AG41" s="9">
        <v>0</v>
      </c>
      <c r="AH41" s="9">
        <v>0.55527173920987838</v>
      </c>
      <c r="AI41" s="38"/>
      <c r="AJ41" s="9">
        <v>19</v>
      </c>
      <c r="AK41">
        <v>1977</v>
      </c>
      <c r="AM41" s="9">
        <v>3.4086692280466813</v>
      </c>
      <c r="AN41" s="9">
        <v>1878.1538461538457</v>
      </c>
    </row>
    <row r="42" spans="1:40" x14ac:dyDescent="0.2">
      <c r="A42">
        <v>20.2</v>
      </c>
      <c r="B42" s="9">
        <v>1874.4230769230765</v>
      </c>
      <c r="C42" s="40"/>
      <c r="D42" s="9">
        <v>0.52263908607633647</v>
      </c>
      <c r="E42" s="9">
        <v>0.55482915592121129</v>
      </c>
      <c r="F42" s="9">
        <v>7.9812510058654557E-2</v>
      </c>
      <c r="G42" s="9">
        <v>0.3017808687646959</v>
      </c>
      <c r="H42" s="9">
        <v>0.65683214704737458</v>
      </c>
      <c r="I42" s="9">
        <v>0.66926325586243585</v>
      </c>
      <c r="J42" s="9">
        <v>0.83700321415508494</v>
      </c>
      <c r="K42" s="9">
        <v>0.83154436052305658</v>
      </c>
      <c r="L42" s="9">
        <v>0.69997027079461405</v>
      </c>
      <c r="M42" s="9">
        <v>0.68162557688972503</v>
      </c>
      <c r="N42" s="9">
        <v>0.62233911279979193</v>
      </c>
      <c r="O42" s="9">
        <v>0.60600143649156368</v>
      </c>
      <c r="P42" s="9">
        <v>1</v>
      </c>
      <c r="Q42" s="9">
        <v>0.59201602874609971</v>
      </c>
      <c r="R42" s="9">
        <v>0.38116735717501882</v>
      </c>
      <c r="S42" s="9">
        <v>9.4705361075631989E-2</v>
      </c>
      <c r="T42" s="9">
        <v>0.53108749415331025</v>
      </c>
      <c r="U42" s="9">
        <v>0.17627170726977623</v>
      </c>
      <c r="V42" s="9">
        <v>0.50836608850007514</v>
      </c>
      <c r="W42" s="9">
        <v>0.45768707273799675</v>
      </c>
      <c r="X42" s="9">
        <v>0.84198258850438723</v>
      </c>
      <c r="Y42" s="9">
        <v>0.71163021731623477</v>
      </c>
      <c r="Z42" s="9">
        <v>0.14631297688560124</v>
      </c>
      <c r="AA42" s="9">
        <v>0.69403935462125599</v>
      </c>
      <c r="AB42" s="9">
        <v>0</v>
      </c>
      <c r="AC42" s="9">
        <v>0.25371696136678967</v>
      </c>
      <c r="AD42" s="9">
        <v>0.11983401502870497</v>
      </c>
      <c r="AE42" s="9">
        <v>0.45398490076073345</v>
      </c>
      <c r="AF42" s="9">
        <v>0.19930291504019707</v>
      </c>
      <c r="AG42" s="9">
        <v>0</v>
      </c>
      <c r="AH42" s="9">
        <v>0.52712529524156937</v>
      </c>
      <c r="AI42" s="38"/>
      <c r="AJ42" s="9">
        <v>20</v>
      </c>
      <c r="AK42">
        <v>1975</v>
      </c>
      <c r="AM42" s="9">
        <v>3.4500752441256721</v>
      </c>
      <c r="AN42" s="9">
        <v>1874.4230769230765</v>
      </c>
    </row>
    <row r="43" spans="1:40" x14ac:dyDescent="0.2">
      <c r="A43">
        <v>20.7</v>
      </c>
      <c r="B43" s="9">
        <v>1870.6923076923072</v>
      </c>
      <c r="C43" s="40"/>
      <c r="D43" s="9">
        <v>0.66682396760810636</v>
      </c>
      <c r="E43" s="9">
        <v>0.57343049432707616</v>
      </c>
      <c r="F43" s="9">
        <v>0.2</v>
      </c>
      <c r="G43" s="9">
        <v>0.60464521462484655</v>
      </c>
      <c r="H43" s="9">
        <v>0.65888260284702993</v>
      </c>
      <c r="I43" s="9">
        <v>0.60217046519734529</v>
      </c>
      <c r="J43" s="9">
        <v>0.80584426118646402</v>
      </c>
      <c r="K43" s="9">
        <v>0.77443459089004363</v>
      </c>
      <c r="L43" s="9">
        <v>0.72629118001321136</v>
      </c>
      <c r="M43" s="9">
        <v>0.44504811678922296</v>
      </c>
      <c r="N43" s="9">
        <v>0.52435746798740557</v>
      </c>
      <c r="O43" s="9">
        <v>0.65602558477438422</v>
      </c>
      <c r="P43" s="9">
        <v>1</v>
      </c>
      <c r="Q43" s="9">
        <v>0.59085946954531421</v>
      </c>
      <c r="R43" s="9">
        <v>0.29984465369574625</v>
      </c>
      <c r="S43" s="9">
        <v>0.17870463705032033</v>
      </c>
      <c r="T43" s="9">
        <v>0.51634307359819132</v>
      </c>
      <c r="U43" s="9">
        <v>0.15435098167707634</v>
      </c>
      <c r="V43" s="9">
        <v>0.26638842531900608</v>
      </c>
      <c r="W43" s="9">
        <v>0.4106725331926494</v>
      </c>
      <c r="X43" s="9">
        <v>0.80223061447337085</v>
      </c>
      <c r="Y43" s="9">
        <v>0.6945032674886078</v>
      </c>
      <c r="Z43" s="9">
        <v>0.4707427969221204</v>
      </c>
      <c r="AA43" s="9">
        <v>0.74563088913778663</v>
      </c>
      <c r="AB43" s="9">
        <v>0</v>
      </c>
      <c r="AC43" s="9">
        <v>0.28896952744593618</v>
      </c>
      <c r="AD43" s="9">
        <v>0.21087788325647921</v>
      </c>
      <c r="AE43" s="9">
        <v>0.44217479980840568</v>
      </c>
      <c r="AF43" s="9">
        <v>8.9040063989787449E-2</v>
      </c>
      <c r="AG43" s="9">
        <v>0</v>
      </c>
      <c r="AH43" s="9">
        <v>0.46141900632112504</v>
      </c>
      <c r="AI43" s="38"/>
      <c r="AJ43" s="9">
        <v>20</v>
      </c>
      <c r="AK43">
        <v>1973</v>
      </c>
      <c r="AM43" s="9">
        <v>3.3988208510921512</v>
      </c>
      <c r="AN43" s="9">
        <v>1870.6923076923072</v>
      </c>
    </row>
    <row r="44" spans="1:40" x14ac:dyDescent="0.2">
      <c r="A44">
        <v>21.2</v>
      </c>
      <c r="B44" s="9">
        <v>1866.9615384615379</v>
      </c>
      <c r="C44" s="40"/>
      <c r="D44" s="9">
        <v>0.67480568592366164</v>
      </c>
      <c r="E44" s="9">
        <v>0.64821786323324404</v>
      </c>
      <c r="F44" s="9">
        <v>6.939638357164625E-2</v>
      </c>
      <c r="G44" s="9">
        <v>0.49907806323552839</v>
      </c>
      <c r="H44" s="9">
        <v>0.64850464091268489</v>
      </c>
      <c r="I44" s="9">
        <v>0.73242178436187877</v>
      </c>
      <c r="J44" s="9">
        <v>0.83406806819002577</v>
      </c>
      <c r="K44" s="9">
        <v>0.83823643048891017</v>
      </c>
      <c r="L44" s="9">
        <v>0.70567129852805</v>
      </c>
      <c r="M44" s="9">
        <v>0.5599283964199484</v>
      </c>
      <c r="N44" s="9">
        <v>0.60148585502909435</v>
      </c>
      <c r="O44" s="9">
        <v>0.60973961921587061</v>
      </c>
      <c r="P44" s="9">
        <v>1</v>
      </c>
      <c r="Q44" s="9">
        <v>0.6095079369359947</v>
      </c>
      <c r="R44" s="9">
        <v>0.3148996904491449</v>
      </c>
      <c r="S44" s="9">
        <v>0.25278653361201614</v>
      </c>
      <c r="T44" s="9">
        <v>0.62995222826789621</v>
      </c>
      <c r="U44" s="9">
        <v>0.39035903232538072</v>
      </c>
      <c r="V44" s="9">
        <v>0.33736647444715306</v>
      </c>
      <c r="W44" s="9">
        <v>0.42200372111214213</v>
      </c>
      <c r="X44" s="9">
        <v>0.80225055383051647</v>
      </c>
      <c r="Y44" s="9">
        <v>0.71120600713119619</v>
      </c>
      <c r="Z44" s="9">
        <v>0.39789714147077887</v>
      </c>
      <c r="AA44" s="9">
        <v>0.7673739753545612</v>
      </c>
      <c r="AB44" s="9">
        <v>0</v>
      </c>
      <c r="AC44" s="9">
        <v>0.46547082698258818</v>
      </c>
      <c r="AD44" s="9">
        <v>0.16369651077177466</v>
      </c>
      <c r="AE44" s="9">
        <v>0.31663248152002405</v>
      </c>
      <c r="AF44" s="9">
        <v>0</v>
      </c>
      <c r="AG44" s="9">
        <v>0</v>
      </c>
      <c r="AH44" s="9">
        <v>0.44358310803077494</v>
      </c>
      <c r="AI44" s="38"/>
      <c r="AJ44" s="9">
        <v>20</v>
      </c>
      <c r="AK44">
        <v>1971</v>
      </c>
      <c r="AM44" s="9">
        <v>3.4477817471285022</v>
      </c>
      <c r="AN44" s="9">
        <v>1866.9615384615379</v>
      </c>
    </row>
    <row r="45" spans="1:40" x14ac:dyDescent="0.2">
      <c r="A45">
        <v>21.7</v>
      </c>
      <c r="B45" s="9">
        <v>1863.2307692307686</v>
      </c>
      <c r="C45" s="40"/>
      <c r="D45" s="9">
        <v>0.46437740506929331</v>
      </c>
      <c r="E45" s="9">
        <v>0.58267957567797857</v>
      </c>
      <c r="F45" s="9">
        <v>4.5738187343363872E-2</v>
      </c>
      <c r="G45" s="9">
        <v>0.52742038471191222</v>
      </c>
      <c r="H45" s="9">
        <v>0.64974077035447753</v>
      </c>
      <c r="I45" s="9">
        <v>0.63944525169979305</v>
      </c>
      <c r="J45" s="9">
        <v>0.83725037049694817</v>
      </c>
      <c r="K45" s="9">
        <v>0.79061242283448707</v>
      </c>
      <c r="L45" s="9">
        <v>0.7300487843799911</v>
      </c>
      <c r="M45" s="9">
        <v>0.44560992601186411</v>
      </c>
      <c r="N45" s="9">
        <v>0.55756370798641175</v>
      </c>
      <c r="O45" s="9">
        <v>0.60611510401079427</v>
      </c>
      <c r="P45" s="9">
        <v>1</v>
      </c>
      <c r="Q45" s="9">
        <v>0.7172611021224754</v>
      </c>
      <c r="R45" s="9">
        <v>0.41229227062144397</v>
      </c>
      <c r="S45" s="9">
        <v>0.24454025990304928</v>
      </c>
      <c r="T45" s="9">
        <v>0.59407233457787245</v>
      </c>
      <c r="U45" s="9">
        <v>0.2236204728858564</v>
      </c>
      <c r="V45" s="9">
        <v>0.35608854022547298</v>
      </c>
      <c r="W45" s="9">
        <v>0.38390455405954704</v>
      </c>
      <c r="X45" s="9">
        <v>0.81857186337197818</v>
      </c>
      <c r="Y45" s="9">
        <v>0.74030246925479537</v>
      </c>
      <c r="Z45" s="9">
        <v>4.9910260574997777E-2</v>
      </c>
      <c r="AA45" s="9">
        <v>0.72541084802791267</v>
      </c>
      <c r="AB45" s="9">
        <v>0</v>
      </c>
      <c r="AC45" s="9">
        <v>0.37227884113042176</v>
      </c>
      <c r="AD45" s="9">
        <v>0.23027126048851251</v>
      </c>
      <c r="AE45" s="9">
        <v>0.46427848199313998</v>
      </c>
      <c r="AF45" s="9">
        <v>1.7060084176332067E-2</v>
      </c>
      <c r="AG45" s="9">
        <v>0</v>
      </c>
      <c r="AH45" s="9">
        <v>0.40085973177901318</v>
      </c>
      <c r="AI45" s="38"/>
      <c r="AJ45" s="9">
        <v>21</v>
      </c>
      <c r="AK45">
        <v>1969</v>
      </c>
      <c r="AM45" s="9">
        <v>3.3138938298398166</v>
      </c>
      <c r="AN45" s="9">
        <v>1863.2307692307686</v>
      </c>
    </row>
    <row r="46" spans="1:40" x14ac:dyDescent="0.2">
      <c r="A46">
        <v>22.2</v>
      </c>
      <c r="B46">
        <v>1859.4999999999993</v>
      </c>
      <c r="D46" s="9">
        <v>0.39132538102895165</v>
      </c>
      <c r="E46" s="9">
        <v>0.57213025092812253</v>
      </c>
      <c r="F46" s="9">
        <v>0</v>
      </c>
      <c r="G46" s="9">
        <v>0.40544748888806553</v>
      </c>
      <c r="H46" s="9">
        <v>0.64279027404384814</v>
      </c>
      <c r="I46" s="9">
        <v>0.62869250835798207</v>
      </c>
      <c r="J46" s="9">
        <v>0.82102761690492065</v>
      </c>
      <c r="K46" s="9">
        <v>0.79920680018463641</v>
      </c>
      <c r="L46" s="9">
        <v>0.66780401140810941</v>
      </c>
      <c r="M46" s="9">
        <v>0.56537463819217237</v>
      </c>
      <c r="N46" s="9">
        <v>0.6144192053255908</v>
      </c>
      <c r="O46" s="9">
        <v>0.62643713213938546</v>
      </c>
      <c r="P46" s="9">
        <v>1</v>
      </c>
      <c r="Q46" s="9">
        <v>0.56150363173953433</v>
      </c>
      <c r="R46" s="9">
        <v>0.48977769238386093</v>
      </c>
      <c r="S46" s="9">
        <v>0.15242515273118604</v>
      </c>
      <c r="T46" s="9">
        <v>0.63709983290291661</v>
      </c>
      <c r="U46" s="9">
        <v>0.34940255734070097</v>
      </c>
      <c r="V46" s="9">
        <v>0.31622843918074356</v>
      </c>
      <c r="W46" s="9">
        <v>0.41113338880165556</v>
      </c>
      <c r="X46" s="9">
        <v>0.82110767730332324</v>
      </c>
      <c r="Y46" s="9">
        <v>0.735797898078138</v>
      </c>
      <c r="Z46" s="9">
        <v>0.24172877063989909</v>
      </c>
      <c r="AA46" s="9">
        <v>0.77209082649574112</v>
      </c>
      <c r="AB46" s="9">
        <v>0</v>
      </c>
      <c r="AC46" s="9">
        <v>0.23112484237693223</v>
      </c>
      <c r="AD46" s="9">
        <v>0.25048628493111541</v>
      </c>
      <c r="AE46" s="9">
        <v>0.48020876620958858</v>
      </c>
      <c r="AF46" s="9">
        <v>8.9767825083246058E-2</v>
      </c>
      <c r="AG46" s="9">
        <v>0</v>
      </c>
      <c r="AH46" s="9">
        <v>0.58620026576923911</v>
      </c>
      <c r="AI46" s="38"/>
      <c r="AJ46" s="9">
        <v>21</v>
      </c>
      <c r="AK46">
        <v>1967</v>
      </c>
      <c r="AM46" s="9">
        <v>3.4145927911042206</v>
      </c>
      <c r="AN46" s="9">
        <v>1859.4999999999993</v>
      </c>
    </row>
    <row r="47" spans="1:40" x14ac:dyDescent="0.2">
      <c r="A47">
        <v>22.7</v>
      </c>
      <c r="B47" s="9">
        <v>1855.76923076923</v>
      </c>
      <c r="C47" s="40"/>
      <c r="D47" s="9">
        <v>0.5025864060005707</v>
      </c>
      <c r="E47" s="9">
        <v>0.69773559175995226</v>
      </c>
      <c r="F47" s="9">
        <v>0</v>
      </c>
      <c r="G47" s="9">
        <v>0.44084665665135037</v>
      </c>
      <c r="H47" s="9">
        <v>0.65545271077262013</v>
      </c>
      <c r="I47" s="9">
        <v>0.62039819966145449</v>
      </c>
      <c r="J47" s="9">
        <v>0.88735838631909902</v>
      </c>
      <c r="K47" s="9">
        <v>0.8423155447827263</v>
      </c>
      <c r="L47" s="9">
        <v>0.67867378312828497</v>
      </c>
      <c r="M47" s="9">
        <v>0.5810994658833688</v>
      </c>
      <c r="N47" s="9">
        <v>0.59102555823214709</v>
      </c>
      <c r="O47" s="9">
        <v>0.62332877854371094</v>
      </c>
      <c r="P47" s="9">
        <v>1</v>
      </c>
      <c r="Q47" s="9">
        <v>0.68970791785961327</v>
      </c>
      <c r="R47" s="9">
        <v>0.4060093349223905</v>
      </c>
      <c r="S47" s="9">
        <v>0.30933149182695441</v>
      </c>
      <c r="T47" s="9">
        <v>0.57376065899295625</v>
      </c>
      <c r="U47" s="9">
        <v>0.31892551142934961</v>
      </c>
      <c r="V47" s="9">
        <v>0.35504505538406567</v>
      </c>
      <c r="W47" s="9">
        <v>0.39840885730760178</v>
      </c>
      <c r="X47" s="9">
        <v>0.85252021158360125</v>
      </c>
      <c r="Y47" s="9">
        <v>0.76119987481064666</v>
      </c>
      <c r="Z47" s="9">
        <v>5.1169527656737504E-2</v>
      </c>
      <c r="AA47" s="9">
        <v>0.77213206420898262</v>
      </c>
      <c r="AB47" s="9">
        <v>0</v>
      </c>
      <c r="AC47" s="9">
        <v>0.26364202986313978</v>
      </c>
      <c r="AD47" s="9">
        <v>0.31735430135281589</v>
      </c>
      <c r="AE47" s="9">
        <v>0.54896440678436798</v>
      </c>
      <c r="AF47" s="9">
        <v>6.8490192346855286E-2</v>
      </c>
      <c r="AG47" s="9">
        <v>2.1034366359033288E-2</v>
      </c>
      <c r="AH47" s="9">
        <v>0.48033502508907755</v>
      </c>
      <c r="AI47" s="38"/>
      <c r="AJ47" s="9">
        <v>21</v>
      </c>
      <c r="AK47">
        <v>1965</v>
      </c>
      <c r="AM47" s="9">
        <v>3.4460363871599737</v>
      </c>
      <c r="AN47" s="9">
        <v>1855.76923076923</v>
      </c>
    </row>
    <row r="48" spans="1:40" x14ac:dyDescent="0.2">
      <c r="A48">
        <v>23.2</v>
      </c>
      <c r="B48" s="9">
        <v>1852.0384615384608</v>
      </c>
      <c r="C48" s="40"/>
      <c r="D48" s="9">
        <v>0.35693989878753685</v>
      </c>
      <c r="E48" s="9">
        <v>0.69144396873679459</v>
      </c>
      <c r="F48" s="9">
        <v>9.4479468239580797E-2</v>
      </c>
      <c r="G48" s="9">
        <v>0.39810753844644281</v>
      </c>
      <c r="H48" s="9">
        <v>0.61991888338694723</v>
      </c>
      <c r="I48" s="9">
        <v>0.63303972588333168</v>
      </c>
      <c r="J48" s="9">
        <v>0.84743663175485862</v>
      </c>
      <c r="K48" s="9">
        <v>0.83863912736614554</v>
      </c>
      <c r="L48" s="9">
        <v>0.68989498338519462</v>
      </c>
      <c r="M48" s="9">
        <v>0.59682970273316438</v>
      </c>
      <c r="N48" s="9">
        <v>0.54353254392941941</v>
      </c>
      <c r="O48" s="9">
        <v>0.60200835242073636</v>
      </c>
      <c r="P48" s="9">
        <v>1</v>
      </c>
      <c r="Q48" s="9">
        <v>0.65938604662134725</v>
      </c>
      <c r="R48" s="9">
        <v>0.4795481523577183</v>
      </c>
      <c r="S48" s="9">
        <v>0.17902494320355083</v>
      </c>
      <c r="T48" s="9">
        <v>0.58474232328674225</v>
      </c>
      <c r="U48" s="9">
        <v>0.27923938720314539</v>
      </c>
      <c r="V48" s="9">
        <v>0.31612436228990975</v>
      </c>
      <c r="W48" s="9">
        <v>0.40913841120100464</v>
      </c>
      <c r="X48" s="9">
        <v>0.80671275233643969</v>
      </c>
      <c r="Y48" s="9">
        <v>0.7739082044375124</v>
      </c>
      <c r="Z48" s="9">
        <v>0</v>
      </c>
      <c r="AA48" s="9">
        <v>0.72197669657927876</v>
      </c>
      <c r="AB48" s="9">
        <v>0</v>
      </c>
      <c r="AC48" s="9">
        <v>0.35808185171213103</v>
      </c>
      <c r="AD48" s="9">
        <v>0.28717424062221047</v>
      </c>
      <c r="AE48" s="9">
        <v>0.44880959973428008</v>
      </c>
      <c r="AF48" s="9">
        <v>0.17048093101756459</v>
      </c>
      <c r="AG48" s="9">
        <v>0</v>
      </c>
      <c r="AH48" s="9">
        <v>0.47935425476722437</v>
      </c>
      <c r="AI48" s="38"/>
      <c r="AJ48" s="9">
        <v>20</v>
      </c>
      <c r="AK48">
        <v>1963</v>
      </c>
      <c r="AM48" s="9">
        <v>3.3908442453386263</v>
      </c>
      <c r="AN48" s="9">
        <v>1852.0384615384608</v>
      </c>
    </row>
    <row r="49" spans="1:40" x14ac:dyDescent="0.2">
      <c r="A49">
        <v>23.7</v>
      </c>
      <c r="B49" s="9">
        <v>1848.3076923076915</v>
      </c>
      <c r="C49" s="40"/>
      <c r="D49" s="9">
        <v>0.42815501282283003</v>
      </c>
      <c r="E49" s="9">
        <v>0.55539989704332648</v>
      </c>
      <c r="F49" s="9">
        <v>0</v>
      </c>
      <c r="G49" s="9">
        <v>0.51588641882971298</v>
      </c>
      <c r="H49" s="9">
        <v>0.65317103200908944</v>
      </c>
      <c r="I49" s="9">
        <v>0.65258021106723751</v>
      </c>
      <c r="J49" s="9">
        <v>0.82398729422342676</v>
      </c>
      <c r="K49" s="9">
        <v>0.82325139315866802</v>
      </c>
      <c r="L49" s="9">
        <v>0.70055922435196061</v>
      </c>
      <c r="M49" s="9">
        <v>0.60543448521904109</v>
      </c>
      <c r="N49" s="9">
        <v>0.49692509184454831</v>
      </c>
      <c r="O49" s="9">
        <v>0.62677846831939665</v>
      </c>
      <c r="P49" s="9">
        <v>1</v>
      </c>
      <c r="Q49" s="9">
        <v>0.63666154797561381</v>
      </c>
      <c r="R49" s="9">
        <v>0.43882881628620585</v>
      </c>
      <c r="S49" s="9">
        <v>0.30558842408318537</v>
      </c>
      <c r="T49" s="9">
        <v>0.64082862010132957</v>
      </c>
      <c r="U49" s="9">
        <v>0.16310243404298516</v>
      </c>
      <c r="V49" s="9">
        <v>0.29503870985258002</v>
      </c>
      <c r="W49" s="9">
        <v>0.41869054661800958</v>
      </c>
      <c r="X49" s="9">
        <v>0.79827648231818205</v>
      </c>
      <c r="Y49" s="9">
        <v>0.70585139128985652</v>
      </c>
      <c r="Z49" s="9">
        <v>0.13175257725171463</v>
      </c>
      <c r="AA49" s="9">
        <v>0.72593173489984164</v>
      </c>
      <c r="AB49" s="9">
        <v>5.6771321639527708E-2</v>
      </c>
      <c r="AC49" s="9">
        <v>0.22351932056043483</v>
      </c>
      <c r="AD49" s="9">
        <v>0.30598689584290756</v>
      </c>
      <c r="AE49" s="9">
        <v>0.48742536462198316</v>
      </c>
      <c r="AF49" s="9">
        <v>6.1081932599514922E-2</v>
      </c>
      <c r="AG49" s="9">
        <v>3.2361140618525637E-2</v>
      </c>
      <c r="AH49" s="9">
        <v>0.56176444852940455</v>
      </c>
      <c r="AI49" s="38"/>
      <c r="AJ49" s="9">
        <v>20</v>
      </c>
      <c r="AK49">
        <v>1957</v>
      </c>
      <c r="AM49" s="9">
        <v>3.3663420546748517</v>
      </c>
      <c r="AN49" s="9">
        <v>1848.3076923076915</v>
      </c>
    </row>
    <row r="50" spans="1:40" x14ac:dyDescent="0.2">
      <c r="A50">
        <v>24.2</v>
      </c>
      <c r="B50" s="9">
        <v>1844.5769230769222</v>
      </c>
      <c r="C50" s="40"/>
      <c r="D50" s="9">
        <v>0.35697172156125678</v>
      </c>
      <c r="E50" s="9">
        <v>0.59001848426864678</v>
      </c>
      <c r="F50" s="9">
        <v>0</v>
      </c>
      <c r="G50" s="9">
        <v>0.6126998086022003</v>
      </c>
      <c r="H50" s="9">
        <v>0.67108866649844645</v>
      </c>
      <c r="I50" s="9">
        <v>0.74646938510337513</v>
      </c>
      <c r="J50" s="9">
        <v>0.81320013011747005</v>
      </c>
      <c r="K50" s="9">
        <v>0.79537393389175448</v>
      </c>
      <c r="L50" s="9">
        <v>0.67526589773095613</v>
      </c>
      <c r="M50" s="9">
        <v>0.63093302557417341</v>
      </c>
      <c r="N50" s="9">
        <v>0.57241822610093474</v>
      </c>
      <c r="O50" s="9">
        <v>0.63957577931284948</v>
      </c>
      <c r="P50" s="9">
        <v>1</v>
      </c>
      <c r="Q50" s="9">
        <v>0.66814436610986117</v>
      </c>
      <c r="R50" s="9">
        <v>0.4653380488575477</v>
      </c>
      <c r="S50" s="9">
        <v>0.16697707479973345</v>
      </c>
      <c r="T50" s="9">
        <v>0.59287369640143939</v>
      </c>
      <c r="U50" s="9">
        <v>0.1258802323632012</v>
      </c>
      <c r="V50" s="9">
        <v>0.49964581311465955</v>
      </c>
      <c r="W50" s="9">
        <v>0.40519777200380319</v>
      </c>
      <c r="X50" s="9">
        <v>0.86120434470339813</v>
      </c>
      <c r="Y50" s="9">
        <v>0.72927372191471762</v>
      </c>
      <c r="Z50" s="9">
        <v>0.51293125462331335</v>
      </c>
      <c r="AA50" s="9">
        <v>0.76842045927489844</v>
      </c>
      <c r="AB50" s="9">
        <v>0.2</v>
      </c>
      <c r="AC50" s="9">
        <v>0.30470643820886084</v>
      </c>
      <c r="AD50" s="9">
        <v>0.18037749188044111</v>
      </c>
      <c r="AE50" s="9">
        <v>0.44249097407843774</v>
      </c>
      <c r="AF50" s="9">
        <v>0</v>
      </c>
      <c r="AG50" s="9">
        <v>0</v>
      </c>
      <c r="AH50" s="9">
        <v>0.47994763056780132</v>
      </c>
      <c r="AI50" s="38"/>
      <c r="AJ50" s="9">
        <v>20</v>
      </c>
      <c r="AK50">
        <v>1951</v>
      </c>
      <c r="AM50" s="9">
        <v>3.3360544515864192</v>
      </c>
      <c r="AN50" s="9">
        <v>1844.5769230769222</v>
      </c>
    </row>
    <row r="51" spans="1:40" x14ac:dyDescent="0.2">
      <c r="A51">
        <v>24.7</v>
      </c>
      <c r="B51" s="9">
        <v>1840.8461538461529</v>
      </c>
      <c r="C51" s="40"/>
      <c r="D51" s="9">
        <v>0.55487425166335058</v>
      </c>
      <c r="E51" s="9">
        <v>0.61478687745342864</v>
      </c>
      <c r="F51" s="9">
        <v>8.3919870927015125E-2</v>
      </c>
      <c r="G51" s="9">
        <v>0.60997935252222601</v>
      </c>
      <c r="H51" s="9">
        <v>0.62065942353638504</v>
      </c>
      <c r="I51" s="9">
        <v>0.63929087431899767</v>
      </c>
      <c r="J51" s="9">
        <v>0.85079256767057454</v>
      </c>
      <c r="K51" s="9">
        <v>0.79719442815107977</v>
      </c>
      <c r="L51" s="9">
        <v>0.69481128080731303</v>
      </c>
      <c r="M51" s="9">
        <v>0.56859812667089449</v>
      </c>
      <c r="N51" s="9">
        <v>0.49044832128313037</v>
      </c>
      <c r="O51" s="9">
        <v>0.58543121394463093</v>
      </c>
      <c r="P51" s="9">
        <v>1</v>
      </c>
      <c r="Q51" s="9">
        <v>0.62372584735454095</v>
      </c>
      <c r="R51" s="9">
        <v>0.3375990464082374</v>
      </c>
      <c r="S51" s="9">
        <v>0.18413587851584584</v>
      </c>
      <c r="T51" s="9">
        <v>0.56422624368735175</v>
      </c>
      <c r="U51" s="9">
        <v>0.21845689656128039</v>
      </c>
      <c r="V51" s="9">
        <v>0.44959804985047064</v>
      </c>
      <c r="W51" s="9">
        <v>0.39429616055640226</v>
      </c>
      <c r="X51" s="9">
        <v>0.80347672991522889</v>
      </c>
      <c r="Y51" s="9">
        <v>0.70123269472376837</v>
      </c>
      <c r="Z51" s="9">
        <v>0.2</v>
      </c>
      <c r="AA51" s="9">
        <v>0.76212429638369172</v>
      </c>
      <c r="AB51" s="9">
        <v>0</v>
      </c>
      <c r="AC51" s="9">
        <v>0.31331160113117773</v>
      </c>
      <c r="AD51" s="9">
        <v>0.18514763579550647</v>
      </c>
      <c r="AE51" s="9">
        <v>0.43062095504564113</v>
      </c>
      <c r="AF51" s="9">
        <v>0.1727671059297638</v>
      </c>
      <c r="AG51" s="9">
        <v>0</v>
      </c>
      <c r="AH51" s="9">
        <v>0.53856973456814483</v>
      </c>
      <c r="AI51" s="38"/>
      <c r="AJ51" s="9">
        <v>21</v>
      </c>
      <c r="AK51">
        <v>1945</v>
      </c>
      <c r="AM51" s="9">
        <v>3.4057285681231066</v>
      </c>
      <c r="AN51" s="9">
        <v>1840.8461538461529</v>
      </c>
    </row>
    <row r="52" spans="1:40" x14ac:dyDescent="0.2">
      <c r="A52">
        <v>25.2</v>
      </c>
      <c r="B52" s="9">
        <v>1837.1153846153836</v>
      </c>
      <c r="C52" s="40"/>
      <c r="D52" s="9">
        <v>0.34990281261890877</v>
      </c>
      <c r="E52" s="9">
        <v>0.66374427322620622</v>
      </c>
      <c r="F52" s="9">
        <v>0</v>
      </c>
      <c r="G52" s="9">
        <v>0.62177860326113077</v>
      </c>
      <c r="H52" s="9">
        <v>0.61769275062217643</v>
      </c>
      <c r="I52" s="9">
        <v>0.63522324409729758</v>
      </c>
      <c r="J52" s="9">
        <v>0.86966915743626283</v>
      </c>
      <c r="K52" s="9">
        <v>0.83324186772107312</v>
      </c>
      <c r="L52" s="9">
        <v>0.70617083361969279</v>
      </c>
      <c r="M52" s="9">
        <v>0.52690393030336902</v>
      </c>
      <c r="N52" s="9">
        <v>0.6654913374460214</v>
      </c>
      <c r="O52" s="9">
        <v>0.63480894264449517</v>
      </c>
      <c r="P52" s="9">
        <v>1</v>
      </c>
      <c r="Q52" s="9">
        <v>0.65059375160277588</v>
      </c>
      <c r="R52" s="9">
        <v>0.39720202559572215</v>
      </c>
      <c r="S52" s="9">
        <v>0.14006620528368358</v>
      </c>
      <c r="T52" s="9">
        <v>0.65570133995401803</v>
      </c>
      <c r="U52" s="9">
        <v>0.32601623568009608</v>
      </c>
      <c r="V52" s="9">
        <v>0.43888089618365889</v>
      </c>
      <c r="W52" s="9">
        <v>0.40356003008540275</v>
      </c>
      <c r="X52" s="9">
        <v>0.80794784376460593</v>
      </c>
      <c r="Y52" s="9">
        <v>0.66971981661941404</v>
      </c>
      <c r="Z52" s="9">
        <v>0.23683412584053065</v>
      </c>
      <c r="AA52" s="9">
        <v>0.73713615409726574</v>
      </c>
      <c r="AB52" s="9">
        <v>0</v>
      </c>
      <c r="AC52" s="9">
        <v>0.35746632990981886</v>
      </c>
      <c r="AD52" s="9">
        <v>0.28723931861659713</v>
      </c>
      <c r="AE52" s="9">
        <v>0.27313879747169673</v>
      </c>
      <c r="AF52" s="9">
        <v>3.9468642958032402E-2</v>
      </c>
      <c r="AG52" s="9">
        <v>0</v>
      </c>
      <c r="AH52" s="9">
        <v>0.56420803183449275</v>
      </c>
      <c r="AI52" s="38"/>
      <c r="AJ52" s="9">
        <v>20</v>
      </c>
      <c r="AK52">
        <v>1939</v>
      </c>
      <c r="AM52" s="9">
        <v>3.4589663531337607</v>
      </c>
      <c r="AN52" s="9">
        <v>1837.1153846153836</v>
      </c>
    </row>
    <row r="53" spans="1:40" x14ac:dyDescent="0.2">
      <c r="A53">
        <v>25.7</v>
      </c>
      <c r="B53" s="9">
        <v>1833.3846153846143</v>
      </c>
      <c r="C53" s="40"/>
      <c r="D53" s="9">
        <v>0.34884683483951118</v>
      </c>
      <c r="E53" s="9">
        <v>0.59343920201573097</v>
      </c>
      <c r="F53" s="9">
        <v>3.5746654509519152E-2</v>
      </c>
      <c r="G53" s="9">
        <v>0.53506968205158212</v>
      </c>
      <c r="H53" s="9">
        <v>0.57273695553709314</v>
      </c>
      <c r="I53" s="9">
        <v>0.66777963023275899</v>
      </c>
      <c r="J53" s="9">
        <v>0.86026335762022865</v>
      </c>
      <c r="K53" s="9">
        <v>0.80893170582229279</v>
      </c>
      <c r="L53" s="9">
        <v>0.73296682778971045</v>
      </c>
      <c r="M53" s="9">
        <v>0.49214709246365568</v>
      </c>
      <c r="N53" s="9">
        <v>0.57375439969991637</v>
      </c>
      <c r="O53" s="9">
        <v>0.581603504101182</v>
      </c>
      <c r="P53" s="9">
        <v>1</v>
      </c>
      <c r="Q53" s="9">
        <v>0.6150040700780719</v>
      </c>
      <c r="R53" s="9">
        <v>0.44214714532481747</v>
      </c>
      <c r="S53" s="9">
        <v>0.18947722789667756</v>
      </c>
      <c r="T53" s="9">
        <v>0.56690025020534418</v>
      </c>
      <c r="U53" s="9">
        <v>0.26832361300597951</v>
      </c>
      <c r="V53" s="9">
        <v>0.49368160159437802</v>
      </c>
      <c r="W53" s="9">
        <v>0.39420363155856908</v>
      </c>
      <c r="X53" s="9">
        <v>0.83303145888308094</v>
      </c>
      <c r="Y53" s="9">
        <v>0.68922584897177042</v>
      </c>
      <c r="Z53" s="9">
        <v>0.18149751849758045</v>
      </c>
      <c r="AA53" s="9">
        <v>0.70111120488536038</v>
      </c>
      <c r="AB53" s="9">
        <v>0</v>
      </c>
      <c r="AC53" s="9">
        <v>0.43061358154998297</v>
      </c>
      <c r="AD53" s="9">
        <v>0.24859503961430313</v>
      </c>
      <c r="AE53" s="9">
        <v>0.32728219176971018</v>
      </c>
      <c r="AF53" s="9">
        <v>2.7210212664233718E-2</v>
      </c>
      <c r="AG53" s="9">
        <v>1.4124608901669288E-2</v>
      </c>
      <c r="AH53" s="9">
        <v>0.3767762515968065</v>
      </c>
      <c r="AI53" s="38"/>
      <c r="AJ53" s="9">
        <v>20</v>
      </c>
      <c r="AK53">
        <v>1933</v>
      </c>
      <c r="AM53" s="9">
        <v>3.4770436322593286</v>
      </c>
      <c r="AN53" s="9">
        <v>1833.3846153846143</v>
      </c>
    </row>
    <row r="54" spans="1:40" x14ac:dyDescent="0.2">
      <c r="A54">
        <v>26.2</v>
      </c>
      <c r="B54" s="9">
        <v>1829.6538461538451</v>
      </c>
      <c r="C54" s="40"/>
      <c r="D54" s="9">
        <v>0.46748830748563924</v>
      </c>
      <c r="E54" s="9">
        <v>0.59539925168482211</v>
      </c>
      <c r="F54" s="9">
        <v>0.13710303926215026</v>
      </c>
      <c r="G54" s="9">
        <v>0.37587179105167812</v>
      </c>
      <c r="H54" s="9">
        <v>0.57973904125953957</v>
      </c>
      <c r="I54" s="9">
        <v>0.67177677816441261</v>
      </c>
      <c r="J54" s="9">
        <v>0.85495283475950468</v>
      </c>
      <c r="K54" s="9">
        <v>0.77958414820370958</v>
      </c>
      <c r="L54" s="9">
        <v>0.70265864002257161</v>
      </c>
      <c r="M54" s="9">
        <v>0.55727527784061526</v>
      </c>
      <c r="N54" s="9">
        <v>0.65580667415199501</v>
      </c>
      <c r="O54" s="9">
        <v>0.60032623186817113</v>
      </c>
      <c r="P54" s="9">
        <v>1</v>
      </c>
      <c r="Q54" s="9">
        <v>0.69855399416502584</v>
      </c>
      <c r="R54" s="9">
        <v>0.53451492003643941</v>
      </c>
      <c r="S54" s="9">
        <v>0.26974982160719058</v>
      </c>
      <c r="T54" s="9">
        <v>0.57247698928248947</v>
      </c>
      <c r="U54" s="9">
        <v>0.36128676026424772</v>
      </c>
      <c r="V54" s="9">
        <v>0.26699061644746497</v>
      </c>
      <c r="W54" s="9">
        <v>0.39448421122802635</v>
      </c>
      <c r="X54" s="9">
        <v>0.7726062535120618</v>
      </c>
      <c r="Y54" s="9">
        <v>0.67355760513812402</v>
      </c>
      <c r="Z54" s="9">
        <v>0.30676386620461138</v>
      </c>
      <c r="AA54" s="9">
        <v>0.67164777780138119</v>
      </c>
      <c r="AB54" s="9">
        <v>0</v>
      </c>
      <c r="AC54" s="9">
        <v>0.35440041914985282</v>
      </c>
      <c r="AD54" s="9">
        <v>0.5703029690804492</v>
      </c>
      <c r="AE54" s="9">
        <v>0.41531145239161793</v>
      </c>
      <c r="AF54" s="9">
        <v>2.1862954640945544E-2</v>
      </c>
      <c r="AG54" s="9">
        <v>4.7462769795078498E-2</v>
      </c>
      <c r="AH54" s="9">
        <v>0.57454325406809148</v>
      </c>
      <c r="AI54" s="38"/>
      <c r="AJ54" s="9">
        <v>19</v>
      </c>
      <c r="AK54">
        <v>1932.1999999999998</v>
      </c>
      <c r="AM54" s="9">
        <v>3.4304314800735525</v>
      </c>
      <c r="AN54" s="9">
        <v>1829.6538461538451</v>
      </c>
    </row>
    <row r="55" spans="1:40" x14ac:dyDescent="0.2">
      <c r="A55">
        <v>26.7</v>
      </c>
      <c r="B55" s="9">
        <v>1825.9230769230758</v>
      </c>
      <c r="C55" s="40"/>
      <c r="D55" s="9">
        <v>0.46381361274743271</v>
      </c>
      <c r="E55" s="9">
        <v>0.74577423077676619</v>
      </c>
      <c r="F55" s="9">
        <v>0</v>
      </c>
      <c r="G55" s="9">
        <v>0.50895725642976319</v>
      </c>
      <c r="H55" s="9">
        <v>0.59533877177154504</v>
      </c>
      <c r="I55" s="9">
        <v>0.6623098136516774</v>
      </c>
      <c r="J55" s="9">
        <v>0.85784514490226349</v>
      </c>
      <c r="K55" s="9">
        <v>0.79397467593732851</v>
      </c>
      <c r="L55" s="9">
        <v>0.70191817324331196</v>
      </c>
      <c r="M55" s="9">
        <v>0.47538858517816784</v>
      </c>
      <c r="N55" s="9">
        <v>0.65730325737294848</v>
      </c>
      <c r="O55" s="9">
        <v>0.614647730487899</v>
      </c>
      <c r="P55" s="9">
        <v>1</v>
      </c>
      <c r="Q55" s="9">
        <v>0.51693715523666661</v>
      </c>
      <c r="R55" s="9">
        <v>0.47529821396232952</v>
      </c>
      <c r="S55" s="9">
        <v>0.20727990330403084</v>
      </c>
      <c r="T55" s="9">
        <v>0.58192730348503208</v>
      </c>
      <c r="U55" s="9">
        <v>0.21705919821695513</v>
      </c>
      <c r="V55" s="9">
        <v>0.43293688997519031</v>
      </c>
      <c r="W55" s="9">
        <v>0.39511339762076586</v>
      </c>
      <c r="X55" s="9">
        <v>0.82615089859164015</v>
      </c>
      <c r="Y55" s="9">
        <v>0.68286963276363122</v>
      </c>
      <c r="Z55" s="9">
        <v>5.4922535337549871E-2</v>
      </c>
      <c r="AA55" s="9">
        <v>0.70279024793893385</v>
      </c>
      <c r="AB55" s="9">
        <v>0</v>
      </c>
      <c r="AC55" s="9">
        <v>0.35470911771368235</v>
      </c>
      <c r="AD55" s="9">
        <v>0.19975656797291236</v>
      </c>
      <c r="AE55" s="9">
        <v>0.46324301363567527</v>
      </c>
      <c r="AF55" s="9">
        <v>0</v>
      </c>
      <c r="AG55" s="9">
        <v>0</v>
      </c>
      <c r="AH55" s="9">
        <v>0.46424381444410229</v>
      </c>
      <c r="AI55" s="38"/>
      <c r="AJ55" s="9">
        <v>21</v>
      </c>
      <c r="AK55">
        <v>1931.3999999999996</v>
      </c>
      <c r="AM55" s="9">
        <v>3.4308770787366143</v>
      </c>
      <c r="AN55" s="9">
        <v>1825.9230769230758</v>
      </c>
    </row>
    <row r="56" spans="1:40" x14ac:dyDescent="0.2">
      <c r="A56">
        <v>27.2</v>
      </c>
      <c r="B56" s="9">
        <v>1822.1923076923065</v>
      </c>
      <c r="C56" s="40"/>
      <c r="D56" s="9">
        <v>0.58120378352435786</v>
      </c>
      <c r="E56" s="9">
        <v>0.63646128909487132</v>
      </c>
      <c r="F56" s="9">
        <v>0.12643561567784228</v>
      </c>
      <c r="G56" s="9">
        <v>0.47034839378982413</v>
      </c>
      <c r="H56" s="9">
        <v>0.58821616155144807</v>
      </c>
      <c r="I56" s="9">
        <v>0.64094108297022201</v>
      </c>
      <c r="J56" s="9">
        <v>0.83660426768539664</v>
      </c>
      <c r="K56" s="9">
        <v>0.79686991912801008</v>
      </c>
      <c r="L56" s="9">
        <v>0.67700488244768298</v>
      </c>
      <c r="M56" s="9">
        <v>0.58165620664956952</v>
      </c>
      <c r="N56" s="9">
        <v>0.59813300451091789</v>
      </c>
      <c r="O56" s="9">
        <v>0.61074180219732099</v>
      </c>
      <c r="P56" s="9">
        <v>1</v>
      </c>
      <c r="Q56" s="9">
        <v>0.58642841624937292</v>
      </c>
      <c r="R56" s="9">
        <v>0.36660608214301532</v>
      </c>
      <c r="S56" s="9">
        <v>0.15180887485769676</v>
      </c>
      <c r="T56" s="9">
        <v>0.54901465440428865</v>
      </c>
      <c r="U56" s="9">
        <v>0.23942745310425914</v>
      </c>
      <c r="V56" s="9">
        <v>0.43510802772306628</v>
      </c>
      <c r="W56" s="9">
        <v>0.38618980070998593</v>
      </c>
      <c r="X56" s="9">
        <v>0.79501575857145235</v>
      </c>
      <c r="Y56" s="9">
        <v>0.62685046947180623</v>
      </c>
      <c r="Z56" s="9">
        <v>0.26734583162817327</v>
      </c>
      <c r="AA56" s="9">
        <v>0.69828878775728742</v>
      </c>
      <c r="AB56" s="9">
        <v>0</v>
      </c>
      <c r="AC56" s="9">
        <v>0.31006147531065092</v>
      </c>
      <c r="AD56" s="9">
        <v>0.19124826123770583</v>
      </c>
      <c r="AE56" s="9">
        <v>0.36476770547842829</v>
      </c>
      <c r="AF56" s="9">
        <v>0</v>
      </c>
      <c r="AG56" s="9">
        <v>0</v>
      </c>
      <c r="AH56" s="9">
        <v>0.54107878611135773</v>
      </c>
      <c r="AI56" s="38"/>
      <c r="AJ56" s="9">
        <v>21</v>
      </c>
      <c r="AK56">
        <v>1930.6</v>
      </c>
      <c r="AM56" s="9">
        <v>3.4473529901624667</v>
      </c>
      <c r="AN56" s="9">
        <v>1822.1923076923065</v>
      </c>
    </row>
    <row r="57" spans="1:40" x14ac:dyDescent="0.2">
      <c r="A57">
        <v>27.7</v>
      </c>
      <c r="B57" s="9">
        <v>1818.4615384615372</v>
      </c>
      <c r="C57" s="40"/>
      <c r="D57" s="9">
        <v>0.48682350850582184</v>
      </c>
      <c r="E57" s="9">
        <v>0.56733722608310166</v>
      </c>
      <c r="F57" s="9">
        <v>7.5775835005490275E-2</v>
      </c>
      <c r="G57" s="9">
        <v>0.46053780050320958</v>
      </c>
      <c r="H57" s="9">
        <v>0.59458143103796512</v>
      </c>
      <c r="I57" s="9">
        <v>0.63217908768520448</v>
      </c>
      <c r="J57" s="9">
        <v>0.82516061352651549</v>
      </c>
      <c r="K57" s="9">
        <v>0.84811367105035695</v>
      </c>
      <c r="L57" s="9">
        <v>0.77462822249010876</v>
      </c>
      <c r="M57" s="9">
        <v>0.6391880722155967</v>
      </c>
      <c r="N57" s="9">
        <v>0.46339978931883624</v>
      </c>
      <c r="O57" s="9">
        <v>0.62800079101612849</v>
      </c>
      <c r="P57" s="9">
        <v>1</v>
      </c>
      <c r="Q57" s="9">
        <v>0.54800084459030063</v>
      </c>
      <c r="R57" s="9">
        <v>0.36852580624371778</v>
      </c>
      <c r="S57" s="9">
        <v>0.16161674033436929</v>
      </c>
      <c r="T57" s="9">
        <v>0.4746018079258737</v>
      </c>
      <c r="U57" s="9">
        <v>0.20376279754239909</v>
      </c>
      <c r="V57" s="9">
        <v>0.31263570513031402</v>
      </c>
      <c r="W57" s="9">
        <v>0.34388207853897484</v>
      </c>
      <c r="X57" s="9">
        <v>0.77136487632403516</v>
      </c>
      <c r="Y57" s="9">
        <v>0.7068023996678976</v>
      </c>
      <c r="Z57" s="9">
        <v>0.30731930168134147</v>
      </c>
      <c r="AA57" s="9">
        <v>0.77379949614880805</v>
      </c>
      <c r="AB57" s="9">
        <v>0</v>
      </c>
      <c r="AC57" s="9">
        <v>0.23866598625843846</v>
      </c>
      <c r="AD57" s="9">
        <v>0.23084298647763618</v>
      </c>
      <c r="AE57" s="9">
        <v>0.34142776440651462</v>
      </c>
      <c r="AF57" s="9">
        <v>4.8543882202015762E-2</v>
      </c>
      <c r="AG57" s="9">
        <v>0</v>
      </c>
      <c r="AH57" s="9">
        <v>0.35950730019798255</v>
      </c>
      <c r="AI57" s="38"/>
      <c r="AJ57" s="9">
        <v>20</v>
      </c>
      <c r="AK57">
        <v>1929.7999999999997</v>
      </c>
      <c r="AM57" s="9">
        <v>3.3492962014318963</v>
      </c>
      <c r="AN57" s="9">
        <v>1818.4615384615372</v>
      </c>
    </row>
    <row r="58" spans="1:40" x14ac:dyDescent="0.2">
      <c r="A58">
        <v>28.2</v>
      </c>
      <c r="B58" s="9">
        <v>1814.7307692307679</v>
      </c>
      <c r="C58" s="40"/>
      <c r="D58" s="9">
        <v>0.52453234607580956</v>
      </c>
      <c r="E58" s="9">
        <v>0.72456645287246313</v>
      </c>
      <c r="F58" s="9">
        <v>7.6135240420954722E-2</v>
      </c>
      <c r="G58" s="9">
        <v>0.41437894206321318</v>
      </c>
      <c r="H58" s="9">
        <v>0.58456656373671101</v>
      </c>
      <c r="I58" s="9">
        <v>0.68973308261284139</v>
      </c>
      <c r="J58" s="9">
        <v>0.91346827431791522</v>
      </c>
      <c r="K58" s="9">
        <v>0.85394607514263132</v>
      </c>
      <c r="L58" s="9">
        <v>0.74702362745943529</v>
      </c>
      <c r="M58" s="9">
        <v>0.60691300818519545</v>
      </c>
      <c r="N58" s="9">
        <v>0.56121154534893858</v>
      </c>
      <c r="O58" s="9">
        <v>0.66467560969871986</v>
      </c>
      <c r="P58" s="9">
        <v>1</v>
      </c>
      <c r="Q58" s="9">
        <v>0.4904738852439075</v>
      </c>
      <c r="R58" s="9">
        <v>0.35525623099227044</v>
      </c>
      <c r="S58" s="9">
        <v>0.17087383871946829</v>
      </c>
      <c r="T58" s="9">
        <v>0.63584943399440197</v>
      </c>
      <c r="U58" s="9">
        <v>0.21829621847014974</v>
      </c>
      <c r="V58" s="9">
        <v>0.38485295347930537</v>
      </c>
      <c r="W58" s="9">
        <v>0.38392790407786814</v>
      </c>
      <c r="X58" s="9">
        <v>0.86281825345035212</v>
      </c>
      <c r="Y58" s="9">
        <v>0.73109354300544038</v>
      </c>
      <c r="Z58" s="9">
        <v>0.27422438765835383</v>
      </c>
      <c r="AA58" s="9">
        <v>0.70206313496524242</v>
      </c>
      <c r="AB58" s="9">
        <v>0</v>
      </c>
      <c r="AC58" s="9">
        <v>0.25432093826260693</v>
      </c>
      <c r="AD58" s="9">
        <v>3.130460660884965E-2</v>
      </c>
      <c r="AE58" s="9">
        <v>0.42931572670561391</v>
      </c>
      <c r="AF58" s="9">
        <v>3.5000701885733003E-2</v>
      </c>
      <c r="AG58" s="9">
        <v>0</v>
      </c>
      <c r="AH58" s="9">
        <v>0.36914390111700301</v>
      </c>
      <c r="AI58" s="38"/>
      <c r="AJ58" s="9">
        <v>21</v>
      </c>
      <c r="AK58">
        <v>1929</v>
      </c>
      <c r="AM58" s="9">
        <v>3.4565888984989206</v>
      </c>
      <c r="AN58" s="9">
        <v>1814.7307692307679</v>
      </c>
    </row>
    <row r="59" spans="1:40" x14ac:dyDescent="0.2">
      <c r="A59">
        <v>28.7</v>
      </c>
      <c r="B59">
        <v>1811</v>
      </c>
      <c r="D59" s="9">
        <v>0.28384758443455077</v>
      </c>
      <c r="E59" s="9">
        <v>0.56403044909659739</v>
      </c>
      <c r="F59" s="9">
        <v>7.5116402841472252E-2</v>
      </c>
      <c r="G59" s="9">
        <v>0.44204881390020667</v>
      </c>
      <c r="H59" s="9">
        <v>0.62360574917622302</v>
      </c>
      <c r="I59" s="9">
        <v>0.66744391818998294</v>
      </c>
      <c r="J59" s="9">
        <v>0.85566989844587305</v>
      </c>
      <c r="K59" s="9">
        <v>0.80783042525663407</v>
      </c>
      <c r="L59" s="9">
        <v>0.71179392755234971</v>
      </c>
      <c r="M59" s="9">
        <v>0.64089821791326262</v>
      </c>
      <c r="N59" s="9">
        <v>0.64605576337143678</v>
      </c>
      <c r="O59" s="9">
        <v>0.61084411337537003</v>
      </c>
      <c r="P59" s="9">
        <v>1</v>
      </c>
      <c r="Q59" s="9">
        <v>0.64279494118854053</v>
      </c>
      <c r="R59" s="9">
        <v>0.38491644663309604</v>
      </c>
      <c r="S59" s="9">
        <v>0.24759638896647998</v>
      </c>
      <c r="T59" s="9">
        <v>0.6103318531577967</v>
      </c>
      <c r="U59" s="9">
        <v>0.26218990179566276</v>
      </c>
      <c r="V59" s="9">
        <v>0.42853040225088757</v>
      </c>
      <c r="W59" s="9">
        <v>0.36062805104673912</v>
      </c>
      <c r="X59" s="9">
        <v>0.80284146150501456</v>
      </c>
      <c r="Y59" s="9">
        <v>0.74750465430340107</v>
      </c>
      <c r="Z59" s="9">
        <v>0.11121787104547613</v>
      </c>
      <c r="AA59" s="9">
        <v>0.66939549465406556</v>
      </c>
      <c r="AB59" s="9">
        <v>0</v>
      </c>
      <c r="AC59" s="9">
        <v>0.41186674875915869</v>
      </c>
      <c r="AD59" s="9">
        <v>0.17689820690659402</v>
      </c>
      <c r="AE59" s="9">
        <v>0.29495157255907278</v>
      </c>
      <c r="AF59" s="9">
        <v>7.3327898784345452E-2</v>
      </c>
      <c r="AG59" s="9">
        <v>0</v>
      </c>
      <c r="AH59" s="9">
        <v>0.44810316380321724</v>
      </c>
      <c r="AI59" s="38"/>
      <c r="AJ59" s="9">
        <v>19</v>
      </c>
      <c r="AK59">
        <v>1928.1999999999998</v>
      </c>
      <c r="AM59" s="9">
        <v>3.3378393779953703</v>
      </c>
      <c r="AN59">
        <v>1811</v>
      </c>
    </row>
    <row r="60" spans="1:40" x14ac:dyDescent="0.2">
      <c r="A60">
        <v>29.2</v>
      </c>
      <c r="D60" s="9">
        <v>0.57028992823221691</v>
      </c>
      <c r="E60" s="9">
        <v>0.57500839341339094</v>
      </c>
      <c r="F60" s="9">
        <v>0.23144587745324791</v>
      </c>
      <c r="G60" s="9">
        <v>0.57887717126107086</v>
      </c>
      <c r="H60" s="9">
        <v>0.61220221814553821</v>
      </c>
      <c r="I60" s="9">
        <v>0.71066591931027479</v>
      </c>
      <c r="J60" s="9">
        <v>0.85811522948063212</v>
      </c>
      <c r="K60" s="9">
        <v>0.86905792916754021</v>
      </c>
      <c r="L60" s="9">
        <v>0.72962789167677367</v>
      </c>
      <c r="M60" s="9">
        <v>0.7505802076405057</v>
      </c>
      <c r="N60" s="9">
        <v>0.46409186983086875</v>
      </c>
      <c r="O60" s="9">
        <v>0.60792759253297191</v>
      </c>
      <c r="P60" s="9">
        <v>1</v>
      </c>
      <c r="Q60" s="9">
        <v>0.60170605537524613</v>
      </c>
      <c r="R60" s="9">
        <v>0.28498051601315194</v>
      </c>
      <c r="S60" s="9">
        <v>0.12958293160966211</v>
      </c>
      <c r="T60" s="9">
        <v>0.55721795665666751</v>
      </c>
      <c r="U60" s="9">
        <v>0.11819644074329883</v>
      </c>
      <c r="V60" s="9">
        <v>0.43963598785883784</v>
      </c>
      <c r="W60" s="9">
        <v>0.37487287497628413</v>
      </c>
      <c r="X60" s="9">
        <v>0.81203284832205969</v>
      </c>
      <c r="Y60" s="9">
        <v>0.73002360843907099</v>
      </c>
      <c r="Z60" s="9">
        <v>0.10945426081625058</v>
      </c>
      <c r="AA60" s="9">
        <v>0.72970800108947531</v>
      </c>
      <c r="AB60" s="9">
        <v>0</v>
      </c>
      <c r="AC60" s="9">
        <v>0.36306540493965839</v>
      </c>
      <c r="AD60" s="9">
        <v>0.2913020439937844</v>
      </c>
      <c r="AE60" s="9">
        <v>0.40255795326286481</v>
      </c>
      <c r="AF60" s="9">
        <v>0</v>
      </c>
      <c r="AG60" s="9">
        <v>0</v>
      </c>
      <c r="AH60" s="9">
        <v>0.42664225623628366</v>
      </c>
      <c r="AI60" s="38"/>
      <c r="AJ60" s="9">
        <v>20</v>
      </c>
      <c r="AK60">
        <v>1927.3999999999996</v>
      </c>
      <c r="AM60" s="9">
        <v>3.3436390012850148</v>
      </c>
    </row>
    <row r="61" spans="1:40" x14ac:dyDescent="0.2">
      <c r="AJ61" s="9">
        <v>22</v>
      </c>
      <c r="AK61">
        <v>1926.6</v>
      </c>
    </row>
    <row r="62" spans="1:40" x14ac:dyDescent="0.2">
      <c r="AJ62" s="9">
        <v>22</v>
      </c>
      <c r="AK62">
        <v>1925.7999999999997</v>
      </c>
    </row>
    <row r="63" spans="1:40" x14ac:dyDescent="0.2">
      <c r="AJ63" s="9">
        <v>20</v>
      </c>
      <c r="AK63">
        <v>1925</v>
      </c>
    </row>
    <row r="64" spans="1:40" x14ac:dyDescent="0.2">
      <c r="AJ64" s="9">
        <v>20</v>
      </c>
      <c r="AK64">
        <v>1924.1999999999998</v>
      </c>
    </row>
    <row r="65" spans="36:37" x14ac:dyDescent="0.2">
      <c r="AJ65" s="9">
        <v>20</v>
      </c>
      <c r="AK65">
        <v>1923.3999999999996</v>
      </c>
    </row>
    <row r="66" spans="36:37" x14ac:dyDescent="0.2">
      <c r="AJ66" s="9">
        <v>19</v>
      </c>
      <c r="AK66">
        <v>1922.5</v>
      </c>
    </row>
    <row r="67" spans="36:37" x14ac:dyDescent="0.2">
      <c r="AJ67" s="9">
        <v>20</v>
      </c>
      <c r="AK67">
        <v>1921.5</v>
      </c>
    </row>
    <row r="68" spans="36:37" x14ac:dyDescent="0.2">
      <c r="AJ68" s="9">
        <v>21</v>
      </c>
      <c r="AK68">
        <v>1920.5</v>
      </c>
    </row>
    <row r="69" spans="36:37" x14ac:dyDescent="0.2">
      <c r="AJ69" s="9">
        <v>22</v>
      </c>
      <c r="AK69">
        <v>1919.5</v>
      </c>
    </row>
    <row r="70" spans="36:37" x14ac:dyDescent="0.2">
      <c r="AJ70" s="9">
        <v>21</v>
      </c>
      <c r="AK70">
        <v>1918.5</v>
      </c>
    </row>
    <row r="71" spans="36:37" x14ac:dyDescent="0.2">
      <c r="AJ71" s="9">
        <v>20</v>
      </c>
      <c r="AK71">
        <v>1917.5</v>
      </c>
    </row>
    <row r="72" spans="36:37" x14ac:dyDescent="0.2">
      <c r="AJ72" s="9">
        <v>20</v>
      </c>
      <c r="AK72">
        <v>1916.5</v>
      </c>
    </row>
    <row r="73" spans="36:37" x14ac:dyDescent="0.2">
      <c r="AJ73" s="9">
        <v>21</v>
      </c>
      <c r="AK73">
        <v>1915.5</v>
      </c>
    </row>
    <row r="74" spans="36:37" x14ac:dyDescent="0.2">
      <c r="AJ74" s="9">
        <v>20</v>
      </c>
      <c r="AK74">
        <v>1914.5</v>
      </c>
    </row>
    <row r="75" spans="36:37" x14ac:dyDescent="0.2">
      <c r="AJ75" s="9">
        <v>21</v>
      </c>
      <c r="AK75">
        <v>1913.5</v>
      </c>
    </row>
    <row r="76" spans="36:37" x14ac:dyDescent="0.2">
      <c r="AJ76" s="9">
        <v>21</v>
      </c>
      <c r="AK76">
        <v>1912.5</v>
      </c>
    </row>
    <row r="77" spans="36:37" x14ac:dyDescent="0.2">
      <c r="AJ77" s="9">
        <v>21</v>
      </c>
      <c r="AK77">
        <v>1911.5</v>
      </c>
    </row>
    <row r="78" spans="36:37" x14ac:dyDescent="0.2">
      <c r="AJ78" s="9">
        <v>21</v>
      </c>
      <c r="AK78">
        <v>1910.5</v>
      </c>
    </row>
    <row r="79" spans="36:37" x14ac:dyDescent="0.2">
      <c r="AJ79" s="9">
        <v>21</v>
      </c>
      <c r="AK79">
        <v>1909.5</v>
      </c>
    </row>
    <row r="80" spans="36:37" x14ac:dyDescent="0.2">
      <c r="AJ80" s="9">
        <v>21</v>
      </c>
      <c r="AK80">
        <v>1908.5</v>
      </c>
    </row>
    <row r="81" spans="36:37" x14ac:dyDescent="0.2">
      <c r="AJ81" s="9">
        <v>21</v>
      </c>
      <c r="AK81" s="9">
        <v>1907.2539999999999</v>
      </c>
    </row>
    <row r="82" spans="36:37" x14ac:dyDescent="0.2">
      <c r="AJ82" s="9">
        <v>21</v>
      </c>
      <c r="AK82" s="9">
        <v>1905.7619999999997</v>
      </c>
    </row>
    <row r="83" spans="36:37" x14ac:dyDescent="0.2">
      <c r="AJ83" s="9">
        <v>22</v>
      </c>
      <c r="AK83" s="9">
        <v>1904.2692307692307</v>
      </c>
    </row>
    <row r="84" spans="36:37" x14ac:dyDescent="0.2">
      <c r="AJ84" s="9">
        <v>22</v>
      </c>
      <c r="AK84" s="9">
        <v>1902.7772307692305</v>
      </c>
    </row>
    <row r="85" spans="36:37" x14ac:dyDescent="0.2">
      <c r="AJ85" s="9">
        <v>21</v>
      </c>
      <c r="AK85" s="9">
        <v>1901.2852307692303</v>
      </c>
    </row>
    <row r="86" spans="36:37" x14ac:dyDescent="0.2">
      <c r="AJ86" s="9">
        <v>21</v>
      </c>
      <c r="AK86" s="9">
        <v>1899.7924615384613</v>
      </c>
    </row>
    <row r="87" spans="36:37" x14ac:dyDescent="0.2">
      <c r="AJ87" s="9">
        <v>20</v>
      </c>
      <c r="AK87" s="9">
        <v>1898.3004615384611</v>
      </c>
    </row>
    <row r="88" spans="36:37" x14ac:dyDescent="0.2">
      <c r="AJ88" s="9">
        <v>20</v>
      </c>
      <c r="AK88" s="9">
        <v>1896.8076923076922</v>
      </c>
    </row>
    <row r="89" spans="36:37" x14ac:dyDescent="0.2">
      <c r="AJ89" s="9">
        <v>20</v>
      </c>
      <c r="AK89" s="9">
        <v>1895.315692307692</v>
      </c>
    </row>
    <row r="90" spans="36:37" x14ac:dyDescent="0.2">
      <c r="AJ90" s="9">
        <v>20</v>
      </c>
      <c r="AK90" s="9">
        <v>1893.8236923076918</v>
      </c>
    </row>
    <row r="91" spans="36:37" x14ac:dyDescent="0.2">
      <c r="AJ91" s="9">
        <v>20</v>
      </c>
      <c r="AK91" s="9">
        <v>1892.3309230769228</v>
      </c>
    </row>
    <row r="92" spans="36:37" x14ac:dyDescent="0.2">
      <c r="AJ92" s="9">
        <v>20</v>
      </c>
      <c r="AK92" s="9">
        <v>1890.8389230769226</v>
      </c>
    </row>
    <row r="93" spans="36:37" x14ac:dyDescent="0.2">
      <c r="AJ93" s="9">
        <v>20</v>
      </c>
      <c r="AK93" s="9">
        <v>1889.3461538461536</v>
      </c>
    </row>
    <row r="94" spans="36:37" x14ac:dyDescent="0.2">
      <c r="AJ94" s="9">
        <v>20</v>
      </c>
      <c r="AK94" s="9">
        <v>1887.8541538461534</v>
      </c>
    </row>
    <row r="95" spans="36:37" x14ac:dyDescent="0.2">
      <c r="AJ95" s="9">
        <v>19</v>
      </c>
      <c r="AK95" s="9">
        <v>1886.3621538461532</v>
      </c>
    </row>
    <row r="96" spans="36:37" x14ac:dyDescent="0.2">
      <c r="AJ96" s="9">
        <v>19</v>
      </c>
      <c r="AK96" s="9">
        <v>1884.8693846153842</v>
      </c>
    </row>
    <row r="97" spans="36:37" x14ac:dyDescent="0.2">
      <c r="AJ97" s="9">
        <v>20</v>
      </c>
      <c r="AK97" s="9">
        <v>1883.377384615384</v>
      </c>
    </row>
    <row r="98" spans="36:37" x14ac:dyDescent="0.2">
      <c r="AJ98" s="9">
        <v>20</v>
      </c>
      <c r="AK98" s="9">
        <v>1881.884615384615</v>
      </c>
    </row>
    <row r="99" spans="36:37" x14ac:dyDescent="0.2">
      <c r="AJ99" s="9">
        <v>20</v>
      </c>
      <c r="AK99" s="9">
        <v>1880.3926153846148</v>
      </c>
    </row>
    <row r="100" spans="36:37" x14ac:dyDescent="0.2">
      <c r="AJ100" s="9">
        <v>20</v>
      </c>
      <c r="AK100" s="9">
        <v>1878.9006153846146</v>
      </c>
    </row>
    <row r="101" spans="36:37" x14ac:dyDescent="0.2">
      <c r="AJ101" s="9">
        <v>21</v>
      </c>
      <c r="AK101" s="9">
        <v>1877.4078461538456</v>
      </c>
    </row>
    <row r="102" spans="36:37" x14ac:dyDescent="0.2">
      <c r="AJ102" s="9">
        <v>20</v>
      </c>
      <c r="AK102" s="9">
        <v>1875.9158461538455</v>
      </c>
    </row>
    <row r="103" spans="36:37" x14ac:dyDescent="0.2">
      <c r="AJ103" s="9">
        <v>20</v>
      </c>
      <c r="AK103" s="9">
        <v>1874.4230769230765</v>
      </c>
    </row>
    <row r="104" spans="36:37" x14ac:dyDescent="0.2">
      <c r="AJ104" s="9">
        <v>22</v>
      </c>
      <c r="AK104" s="9">
        <v>1872.9310769230763</v>
      </c>
    </row>
    <row r="105" spans="36:37" x14ac:dyDescent="0.2">
      <c r="AJ105" s="9">
        <v>20</v>
      </c>
      <c r="AK105" s="9">
        <v>1871.4390769230761</v>
      </c>
    </row>
    <row r="106" spans="36:37" x14ac:dyDescent="0.2">
      <c r="AJ106" s="9">
        <v>21</v>
      </c>
      <c r="AK106" s="9">
        <v>1869.9463076923071</v>
      </c>
    </row>
    <row r="107" spans="36:37" x14ac:dyDescent="0.2">
      <c r="AJ107" s="9">
        <v>19</v>
      </c>
      <c r="AK107" s="9">
        <v>1868.4543076923069</v>
      </c>
    </row>
    <row r="108" spans="36:37" x14ac:dyDescent="0.2">
      <c r="AJ108" s="9">
        <v>18</v>
      </c>
      <c r="AK108" s="9">
        <v>1866.9615384615379</v>
      </c>
    </row>
    <row r="109" spans="36:37" x14ac:dyDescent="0.2">
      <c r="AJ109" s="9">
        <v>19</v>
      </c>
      <c r="AK109" s="9">
        <v>1865.4695384615377</v>
      </c>
    </row>
    <row r="110" spans="36:37" x14ac:dyDescent="0.2">
      <c r="AJ110" s="9">
        <v>18</v>
      </c>
      <c r="AK110" s="9">
        <v>1863.9775384615375</v>
      </c>
    </row>
    <row r="111" spans="36:37" x14ac:dyDescent="0.2">
      <c r="AJ111" s="9">
        <v>19</v>
      </c>
      <c r="AK111" s="9">
        <v>1862.4847692307685</v>
      </c>
    </row>
    <row r="112" spans="36:37" x14ac:dyDescent="0.2">
      <c r="AJ112" s="9">
        <v>20</v>
      </c>
      <c r="AK112" s="9">
        <v>1860.9927692307683</v>
      </c>
    </row>
    <row r="113" spans="36:37" x14ac:dyDescent="0.2">
      <c r="AJ113" s="9">
        <v>19</v>
      </c>
      <c r="AK113" s="9">
        <v>1859.4999999999993</v>
      </c>
    </row>
    <row r="114" spans="36:37" x14ac:dyDescent="0.2">
      <c r="AJ114" s="9">
        <v>19</v>
      </c>
      <c r="AK114" s="9">
        <v>1858.0079999999991</v>
      </c>
    </row>
    <row r="115" spans="36:37" x14ac:dyDescent="0.2">
      <c r="AJ115" s="9">
        <v>19</v>
      </c>
      <c r="AK115" s="9">
        <v>1856.5159999999989</v>
      </c>
    </row>
    <row r="116" spans="36:37" x14ac:dyDescent="0.2">
      <c r="AJ116" s="9">
        <v>18</v>
      </c>
      <c r="AK116" s="9">
        <v>1855.0232307692299</v>
      </c>
    </row>
    <row r="117" spans="36:37" x14ac:dyDescent="0.2">
      <c r="AJ117" s="9">
        <v>19</v>
      </c>
      <c r="AK117" s="9">
        <v>1853.5312307692298</v>
      </c>
    </row>
    <row r="118" spans="36:37" x14ac:dyDescent="0.2">
      <c r="AJ118" s="9">
        <v>18</v>
      </c>
      <c r="AK118" s="9">
        <v>1852.0384615384608</v>
      </c>
    </row>
    <row r="119" spans="36:37" x14ac:dyDescent="0.2">
      <c r="AJ119" s="9">
        <v>18</v>
      </c>
      <c r="AK119" s="9">
        <v>1850.5464615384606</v>
      </c>
    </row>
    <row r="120" spans="36:37" x14ac:dyDescent="0.2">
      <c r="AJ120" s="9">
        <v>18</v>
      </c>
      <c r="AK120" s="9">
        <v>1849.0544615384604</v>
      </c>
    </row>
    <row r="121" spans="36:37" x14ac:dyDescent="0.2">
      <c r="AJ121" s="9">
        <v>17</v>
      </c>
      <c r="AK121" s="9">
        <v>1847.5616923076914</v>
      </c>
    </row>
    <row r="122" spans="36:37" x14ac:dyDescent="0.2">
      <c r="AJ122" s="9">
        <v>17</v>
      </c>
      <c r="AK122" s="9">
        <v>1846.0696923076912</v>
      </c>
    </row>
    <row r="123" spans="36:37" x14ac:dyDescent="0.2">
      <c r="AJ123" s="9">
        <v>18</v>
      </c>
      <c r="AK123" s="9">
        <v>1844.5769230769222</v>
      </c>
    </row>
    <row r="124" spans="36:37" x14ac:dyDescent="0.2">
      <c r="AJ124" s="9">
        <v>18</v>
      </c>
      <c r="AK124" s="9">
        <v>1843.084923076922</v>
      </c>
    </row>
    <row r="125" spans="36:37" x14ac:dyDescent="0.2">
      <c r="AJ125" s="9">
        <v>18</v>
      </c>
      <c r="AK125" s="9">
        <v>1841.5929230769218</v>
      </c>
    </row>
    <row r="126" spans="36:37" x14ac:dyDescent="0.2">
      <c r="AJ126" s="9">
        <v>19</v>
      </c>
      <c r="AK126" s="9">
        <v>1840.1001538461528</v>
      </c>
    </row>
    <row r="127" spans="36:37" x14ac:dyDescent="0.2">
      <c r="AJ127" s="9">
        <v>20</v>
      </c>
      <c r="AK127" s="9">
        <v>1838.6081538461526</v>
      </c>
    </row>
    <row r="128" spans="36:37" x14ac:dyDescent="0.2">
      <c r="AJ128" s="9">
        <v>19</v>
      </c>
      <c r="AK128" s="9">
        <v>1837.1153846153836</v>
      </c>
    </row>
    <row r="129" spans="36:37" x14ac:dyDescent="0.2">
      <c r="AJ129" s="9">
        <v>19</v>
      </c>
      <c r="AK129" s="9">
        <v>1835.6233846153834</v>
      </c>
    </row>
    <row r="130" spans="36:37" x14ac:dyDescent="0.2">
      <c r="AJ130" s="9">
        <v>20</v>
      </c>
      <c r="AK130" s="9">
        <v>1834.1313846153832</v>
      </c>
    </row>
    <row r="131" spans="36:37" x14ac:dyDescent="0.2">
      <c r="AJ131" s="9">
        <v>18</v>
      </c>
      <c r="AK131" s="9">
        <v>1832.6386153846142</v>
      </c>
    </row>
    <row r="132" spans="36:37" x14ac:dyDescent="0.2">
      <c r="AJ132" s="9">
        <v>20</v>
      </c>
      <c r="AK132" s="9">
        <v>1831.1466153846141</v>
      </c>
    </row>
    <row r="133" spans="36:37" x14ac:dyDescent="0.2">
      <c r="AJ133" s="9">
        <v>19</v>
      </c>
      <c r="AK133" s="9">
        <v>1829.6538461538451</v>
      </c>
    </row>
    <row r="134" spans="36:37" x14ac:dyDescent="0.2">
      <c r="AJ134" s="9">
        <v>19</v>
      </c>
      <c r="AK134" s="9">
        <v>1828.1618461538449</v>
      </c>
    </row>
    <row r="135" spans="36:37" x14ac:dyDescent="0.2">
      <c r="AJ135" s="9">
        <v>19</v>
      </c>
      <c r="AK135" s="9">
        <v>1826.6698461538447</v>
      </c>
    </row>
    <row r="136" spans="36:37" x14ac:dyDescent="0.2">
      <c r="AJ136" s="9">
        <v>18</v>
      </c>
      <c r="AK136" s="9">
        <v>1825.1770769230757</v>
      </c>
    </row>
    <row r="137" spans="36:37" x14ac:dyDescent="0.2">
      <c r="AJ137" s="9">
        <v>19</v>
      </c>
      <c r="AK137" s="9">
        <v>1823.6850769230755</v>
      </c>
    </row>
    <row r="138" spans="36:37" x14ac:dyDescent="0.2">
      <c r="AJ138" s="9">
        <v>19</v>
      </c>
      <c r="AK138" s="9">
        <v>1822.1923076923065</v>
      </c>
    </row>
    <row r="139" spans="36:37" x14ac:dyDescent="0.2">
      <c r="AJ139" s="9">
        <v>20</v>
      </c>
      <c r="AK139" s="9">
        <v>1820.7003076923063</v>
      </c>
    </row>
    <row r="140" spans="36:37" x14ac:dyDescent="0.2">
      <c r="AJ140" s="9">
        <v>19</v>
      </c>
      <c r="AK140" s="9">
        <v>1819.2083076923061</v>
      </c>
    </row>
    <row r="141" spans="36:37" x14ac:dyDescent="0.2">
      <c r="AJ141" s="9">
        <v>19</v>
      </c>
      <c r="AK141" s="9">
        <v>1817.7155384615371</v>
      </c>
    </row>
    <row r="142" spans="36:37" x14ac:dyDescent="0.2">
      <c r="AJ142" s="9">
        <v>20</v>
      </c>
      <c r="AK142" s="9">
        <v>1816.2235384615369</v>
      </c>
    </row>
    <row r="143" spans="36:37" x14ac:dyDescent="0.2">
      <c r="AJ143" s="9">
        <v>19</v>
      </c>
      <c r="AK143" s="9">
        <v>1814.7307692307679</v>
      </c>
    </row>
    <row r="144" spans="36:37" x14ac:dyDescent="0.2">
      <c r="AJ144" s="9">
        <v>19</v>
      </c>
      <c r="AK144" s="9">
        <v>1813.2387692307677</v>
      </c>
    </row>
    <row r="145" spans="36:38" x14ac:dyDescent="0.2">
      <c r="AJ145" s="9">
        <v>18</v>
      </c>
      <c r="AK145" s="9">
        <v>1811.7467692307675</v>
      </c>
    </row>
    <row r="146" spans="36:38" x14ac:dyDescent="0.2">
      <c r="AJ146" s="9">
        <v>19</v>
      </c>
      <c r="AK146" s="9"/>
      <c r="AL146" s="9"/>
    </row>
    <row r="147" spans="36:38" x14ac:dyDescent="0.2">
      <c r="AJ147" s="9">
        <v>18</v>
      </c>
      <c r="AK147" s="9"/>
      <c r="AL147" s="9"/>
    </row>
    <row r="148" spans="36:38" x14ac:dyDescent="0.2">
      <c r="AJ148" s="9">
        <v>18</v>
      </c>
      <c r="AK148" s="9"/>
      <c r="AL148" s="9"/>
    </row>
    <row r="149" spans="36:38" x14ac:dyDescent="0.2">
      <c r="AJ149" s="9">
        <v>18</v>
      </c>
      <c r="AK149" s="9"/>
      <c r="AL149" s="9"/>
    </row>
    <row r="150" spans="36:38" x14ac:dyDescent="0.2">
      <c r="AJ150" s="9">
        <v>18</v>
      </c>
      <c r="AK150" s="9"/>
      <c r="AL150" s="9"/>
    </row>
    <row r="151" spans="36:38" x14ac:dyDescent="0.2">
      <c r="AJ151" s="9">
        <v>19</v>
      </c>
      <c r="AK151" s="9"/>
      <c r="AL151" s="9"/>
    </row>
    <row r="152" spans="36:38" x14ac:dyDescent="0.2">
      <c r="AJ152" s="9">
        <v>18</v>
      </c>
      <c r="AK152" s="9"/>
      <c r="AL152" s="9"/>
    </row>
    <row r="153" spans="36:38" x14ac:dyDescent="0.2">
      <c r="AJ153" s="9">
        <v>19</v>
      </c>
      <c r="AK153" s="9"/>
      <c r="AL153" s="9"/>
    </row>
    <row r="154" spans="36:38" x14ac:dyDescent="0.2">
      <c r="AJ154" s="9">
        <v>19</v>
      </c>
      <c r="AK154" s="9"/>
      <c r="AL154" s="9"/>
    </row>
    <row r="155" spans="36:38" x14ac:dyDescent="0.2">
      <c r="AJ155" s="9">
        <v>11</v>
      </c>
      <c r="AK155" s="9"/>
      <c r="AL155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B3DD2-7EC1-6240-BF04-B07856CC7F4C}">
  <dimension ref="A1:AO150"/>
  <sheetViews>
    <sheetView zoomScale="50" zoomScaleNormal="50" workbookViewId="0">
      <selection activeCell="V68" sqref="V68"/>
    </sheetView>
  </sheetViews>
  <sheetFormatPr baseColWidth="10" defaultRowHeight="16" x14ac:dyDescent="0.2"/>
  <cols>
    <col min="1" max="1" width="9.6640625" bestFit="1" customWidth="1"/>
    <col min="2" max="2" width="25.83203125" bestFit="1" customWidth="1"/>
    <col min="3" max="3" width="1.5" style="16" customWidth="1"/>
    <col min="4" max="4" width="4.83203125" bestFit="1" customWidth="1"/>
    <col min="5" max="5" width="4.6640625" bestFit="1" customWidth="1"/>
    <col min="6" max="6" width="5.33203125" bestFit="1" customWidth="1"/>
    <col min="7" max="7" width="5.6640625" bestFit="1" customWidth="1"/>
    <col min="8" max="8" width="4.83203125" bestFit="1" customWidth="1"/>
    <col min="9" max="9" width="5.6640625" bestFit="1" customWidth="1"/>
    <col min="10" max="10" width="5.1640625" bestFit="1" customWidth="1"/>
    <col min="11" max="11" width="5" bestFit="1" customWidth="1"/>
    <col min="12" max="12" width="5.5" bestFit="1" customWidth="1"/>
    <col min="13" max="13" width="6.5" bestFit="1" customWidth="1"/>
    <col min="14" max="14" width="5.6640625" bestFit="1" customWidth="1"/>
    <col min="15" max="15" width="5.83203125" bestFit="1" customWidth="1"/>
    <col min="16" max="16" width="5.5" bestFit="1" customWidth="1"/>
    <col min="17" max="17" width="5.83203125" bestFit="1" customWidth="1"/>
    <col min="18" max="18" width="5.6640625" bestFit="1" customWidth="1"/>
    <col min="19" max="19" width="5.83203125" bestFit="1" customWidth="1"/>
    <col min="20" max="20" width="5.6640625" bestFit="1" customWidth="1"/>
    <col min="21" max="21" width="5.5" bestFit="1" customWidth="1"/>
    <col min="22" max="22" width="5.83203125" bestFit="1" customWidth="1"/>
    <col min="23" max="23" width="5.33203125" bestFit="1" customWidth="1"/>
    <col min="24" max="24" width="4.83203125" bestFit="1" customWidth="1"/>
    <col min="25" max="25" width="5.33203125" bestFit="1" customWidth="1"/>
    <col min="26" max="26" width="6" bestFit="1" customWidth="1"/>
    <col min="27" max="27" width="5.6640625" bestFit="1" customWidth="1"/>
    <col min="28" max="28" width="5.5" bestFit="1" customWidth="1"/>
    <col min="29" max="29" width="5.83203125" bestFit="1" customWidth="1"/>
    <col min="30" max="31" width="5.5" bestFit="1" customWidth="1"/>
    <col min="32" max="32" width="5.83203125" bestFit="1" customWidth="1"/>
    <col min="33" max="33" width="5.5" bestFit="1" customWidth="1"/>
    <col min="34" max="34" width="5.83203125" bestFit="1" customWidth="1"/>
    <col min="35" max="35" width="5.83203125" customWidth="1"/>
    <col min="41" max="41" width="1.83203125" style="16" customWidth="1"/>
  </cols>
  <sheetData>
    <row r="1" spans="1:40" x14ac:dyDescent="0.2">
      <c r="A1" s="12" t="s">
        <v>45</v>
      </c>
      <c r="B1" s="4" t="s">
        <v>79</v>
      </c>
      <c r="C1" s="36"/>
      <c r="D1" s="12" t="s">
        <v>78</v>
      </c>
      <c r="E1" s="12" t="s">
        <v>77</v>
      </c>
      <c r="F1" s="12" t="s">
        <v>76</v>
      </c>
      <c r="G1" s="12" t="s">
        <v>75</v>
      </c>
      <c r="H1" s="12" t="s">
        <v>74</v>
      </c>
      <c r="I1" s="12" t="s">
        <v>73</v>
      </c>
      <c r="J1" s="12" t="s">
        <v>72</v>
      </c>
      <c r="K1" s="12" t="s">
        <v>71</v>
      </c>
      <c r="L1" s="12" t="s">
        <v>70</v>
      </c>
      <c r="M1" s="12" t="s">
        <v>69</v>
      </c>
      <c r="N1" s="12" t="s">
        <v>68</v>
      </c>
      <c r="O1" s="12" t="s">
        <v>67</v>
      </c>
      <c r="P1" s="12" t="s">
        <v>66</v>
      </c>
      <c r="Q1" s="12" t="s">
        <v>65</v>
      </c>
      <c r="R1" s="12" t="s">
        <v>64</v>
      </c>
      <c r="S1" s="12" t="s">
        <v>63</v>
      </c>
      <c r="T1" s="12" t="s">
        <v>62</v>
      </c>
      <c r="U1" s="12" t="s">
        <v>61</v>
      </c>
      <c r="V1" s="12" t="s">
        <v>60</v>
      </c>
      <c r="W1" s="12" t="s">
        <v>59</v>
      </c>
      <c r="X1" s="12" t="s">
        <v>58</v>
      </c>
      <c r="Y1" s="12" t="s">
        <v>57</v>
      </c>
      <c r="Z1" s="12" t="s">
        <v>56</v>
      </c>
      <c r="AA1" s="12" t="s">
        <v>55</v>
      </c>
      <c r="AB1" s="12" t="s">
        <v>54</v>
      </c>
      <c r="AC1" s="12" t="s">
        <v>53</v>
      </c>
      <c r="AD1" s="12" t="s">
        <v>52</v>
      </c>
      <c r="AE1" s="12" t="s">
        <v>51</v>
      </c>
      <c r="AF1" s="12" t="s">
        <v>50</v>
      </c>
      <c r="AG1" s="12" t="s">
        <v>49</v>
      </c>
      <c r="AH1" s="12" t="s">
        <v>48</v>
      </c>
      <c r="AI1" s="12"/>
      <c r="AJ1" s="37" t="s">
        <v>47</v>
      </c>
      <c r="AK1" s="12" t="s">
        <v>46</v>
      </c>
      <c r="AL1" s="12"/>
      <c r="AM1" s="4" t="s">
        <v>0</v>
      </c>
      <c r="AN1" s="4" t="s">
        <v>46</v>
      </c>
    </row>
    <row r="2" spans="1:40" x14ac:dyDescent="0.2">
      <c r="A2" s="14">
        <v>0.2</v>
      </c>
      <c r="B2">
        <v>2020</v>
      </c>
      <c r="D2" s="9">
        <v>0.67251019473073992</v>
      </c>
      <c r="E2" s="9">
        <v>0.62239695272798801</v>
      </c>
      <c r="F2" s="9">
        <v>0</v>
      </c>
      <c r="G2" s="9">
        <v>0.28425237303976852</v>
      </c>
      <c r="H2" s="9">
        <v>0.72295891706963167</v>
      </c>
      <c r="I2" s="9">
        <v>0.66711313190373134</v>
      </c>
      <c r="J2" s="9">
        <v>0.85653785522317116</v>
      </c>
      <c r="K2" s="9">
        <v>0.7553129153499637</v>
      </c>
      <c r="L2" s="9">
        <v>0.77319721457490365</v>
      </c>
      <c r="M2" s="9">
        <v>0.62131139450760409</v>
      </c>
      <c r="N2" s="9">
        <v>0.54745927791280347</v>
      </c>
      <c r="O2" s="9">
        <v>0.91708644010027673</v>
      </c>
      <c r="P2" s="9">
        <v>1</v>
      </c>
      <c r="Q2" s="9">
        <v>0.59254169923561073</v>
      </c>
      <c r="R2" s="9">
        <v>0.5778088765761128</v>
      </c>
      <c r="S2" s="9">
        <v>0.24026942005699764</v>
      </c>
      <c r="T2" s="9">
        <v>0.78267045277523073</v>
      </c>
      <c r="U2" s="9">
        <v>0.17950055056126007</v>
      </c>
      <c r="V2" s="9">
        <v>0.47383728435860029</v>
      </c>
      <c r="W2" s="9">
        <v>0.93447901785329157</v>
      </c>
      <c r="X2" s="9">
        <v>0.79466503471055483</v>
      </c>
      <c r="Y2" s="9">
        <v>0.80745644150458185</v>
      </c>
      <c r="Z2" s="9">
        <v>0.14221160656978921</v>
      </c>
      <c r="AA2" s="9">
        <v>0.83637268350706295</v>
      </c>
      <c r="AB2" s="9">
        <v>0</v>
      </c>
      <c r="AC2" s="9">
        <v>0.47495422221760375</v>
      </c>
      <c r="AD2" s="9">
        <v>5.6298201458673966E-2</v>
      </c>
      <c r="AE2" s="9">
        <v>0.34647444586210419</v>
      </c>
      <c r="AF2" s="9">
        <v>0.16841058136454817</v>
      </c>
      <c r="AG2" s="9">
        <v>0</v>
      </c>
      <c r="AH2" s="9">
        <v>0.66412658162051574</v>
      </c>
      <c r="AI2" s="9"/>
      <c r="AJ2" s="9">
        <v>12</v>
      </c>
      <c r="AM2" s="9">
        <v>3.5840853769728191</v>
      </c>
      <c r="AN2">
        <v>2020</v>
      </c>
    </row>
    <row r="3" spans="1:40" x14ac:dyDescent="0.2">
      <c r="A3" s="14">
        <v>0.7</v>
      </c>
      <c r="B3">
        <v>2016.5</v>
      </c>
      <c r="D3" s="9">
        <v>0.59433965686766965</v>
      </c>
      <c r="E3" s="9">
        <v>0.77284880791741317</v>
      </c>
      <c r="F3" s="9">
        <v>0</v>
      </c>
      <c r="G3" s="9">
        <v>0.23407060994821385</v>
      </c>
      <c r="H3" s="9">
        <v>0.68504402655117547</v>
      </c>
      <c r="I3" s="9">
        <v>0.64616510418907547</v>
      </c>
      <c r="J3" s="9">
        <v>0.89218168067816506</v>
      </c>
      <c r="K3" s="9">
        <v>0.76938158090903275</v>
      </c>
      <c r="L3" s="9">
        <v>0.78225760430583857</v>
      </c>
      <c r="M3" s="9">
        <v>0.600881281277312</v>
      </c>
      <c r="N3" s="9">
        <v>0.45114932927529183</v>
      </c>
      <c r="O3" s="9">
        <v>0.83080273767302393</v>
      </c>
      <c r="P3" s="9">
        <v>1</v>
      </c>
      <c r="Q3" s="9">
        <v>0.44207936419797172</v>
      </c>
      <c r="R3" s="9">
        <v>0.49491935579233071</v>
      </c>
      <c r="S3" s="9">
        <v>0.26674877273872799</v>
      </c>
      <c r="T3" s="9">
        <v>0.69397691162893815</v>
      </c>
      <c r="U3" s="9">
        <v>0.37840242429473053</v>
      </c>
      <c r="V3" s="9">
        <v>0.70639535109018037</v>
      </c>
      <c r="W3" s="9">
        <v>0.79182931481288843</v>
      </c>
      <c r="X3" s="9">
        <v>0.84899115196894359</v>
      </c>
      <c r="Y3" s="9">
        <v>0.81592754676486634</v>
      </c>
      <c r="Z3" s="9">
        <v>0.24918157294931581</v>
      </c>
      <c r="AA3" s="9">
        <v>0.88534869014699369</v>
      </c>
      <c r="AB3" s="9">
        <v>0</v>
      </c>
      <c r="AC3" s="9">
        <v>0.3771856112376839</v>
      </c>
      <c r="AD3" s="9">
        <v>0.27201527359542399</v>
      </c>
      <c r="AE3" s="9">
        <v>0.52539951703739152</v>
      </c>
      <c r="AF3" s="9">
        <v>4.4398045216428025E-2</v>
      </c>
      <c r="AG3" s="9">
        <v>0</v>
      </c>
      <c r="AH3" s="9">
        <v>0.69638533374192702</v>
      </c>
      <c r="AI3" s="9"/>
      <c r="AJ3" s="9">
        <v>17</v>
      </c>
      <c r="AK3">
        <v>2020</v>
      </c>
      <c r="AM3" s="9">
        <v>3.5820649804868081</v>
      </c>
      <c r="AN3">
        <v>2016.5</v>
      </c>
    </row>
    <row r="4" spans="1:40" x14ac:dyDescent="0.2">
      <c r="A4" s="14">
        <v>1.2</v>
      </c>
      <c r="B4">
        <v>2013</v>
      </c>
      <c r="D4" s="9">
        <v>0.64106408979396678</v>
      </c>
      <c r="E4" s="9">
        <v>0.69256840504356521</v>
      </c>
      <c r="F4" s="9">
        <v>5.9288058978636392E-2</v>
      </c>
      <c r="G4" s="9">
        <v>0.30604539417025756</v>
      </c>
      <c r="H4" s="9">
        <v>0.68206564092708999</v>
      </c>
      <c r="I4" s="9">
        <v>0.72794696866348918</v>
      </c>
      <c r="J4" s="9">
        <v>0.89388177703767369</v>
      </c>
      <c r="K4" s="9">
        <v>0.84641371061082504</v>
      </c>
      <c r="L4" s="9">
        <v>0.88242973555166349</v>
      </c>
      <c r="M4" s="9">
        <v>0.60140071871911949</v>
      </c>
      <c r="N4" s="9">
        <v>0.68568144448953672</v>
      </c>
      <c r="O4" s="9">
        <v>0.82396557731072961</v>
      </c>
      <c r="P4" s="9">
        <v>1</v>
      </c>
      <c r="Q4" s="9">
        <v>0.52635321393995771</v>
      </c>
      <c r="R4" s="9">
        <v>0.46824057513384121</v>
      </c>
      <c r="S4" s="9">
        <v>0.40800304420206707</v>
      </c>
      <c r="T4" s="9">
        <v>0.71447081804279844</v>
      </c>
      <c r="U4" s="9">
        <v>0.21228927430042671</v>
      </c>
      <c r="V4" s="9">
        <v>0.58038770347041113</v>
      </c>
      <c r="W4" s="9">
        <v>0.79106657260142921</v>
      </c>
      <c r="X4" s="9">
        <v>0.81911115612330732</v>
      </c>
      <c r="Y4" s="9">
        <v>0.84338439501574702</v>
      </c>
      <c r="Z4" s="9">
        <v>0.43221485859008124</v>
      </c>
      <c r="AA4" s="9">
        <v>0.78950482421326251</v>
      </c>
      <c r="AB4" s="9">
        <v>0</v>
      </c>
      <c r="AC4" s="9">
        <v>0.43060941553987375</v>
      </c>
      <c r="AD4" s="9">
        <v>0.14282350872397861</v>
      </c>
      <c r="AE4" s="9">
        <v>0.43155489279250919</v>
      </c>
      <c r="AF4" s="9">
        <v>0</v>
      </c>
      <c r="AG4" s="9">
        <v>0</v>
      </c>
      <c r="AH4" s="9">
        <v>0.5816852855824266</v>
      </c>
      <c r="AI4" s="9"/>
      <c r="AJ4" s="9">
        <v>18</v>
      </c>
      <c r="AK4">
        <v>2018.6</v>
      </c>
      <c r="AM4" s="9">
        <v>3.551162741392917</v>
      </c>
      <c r="AN4">
        <v>2013</v>
      </c>
    </row>
    <row r="5" spans="1:40" x14ac:dyDescent="0.2">
      <c r="A5" s="14">
        <v>1.7</v>
      </c>
      <c r="B5">
        <v>2008</v>
      </c>
      <c r="D5" s="9">
        <v>0.59662687171357209</v>
      </c>
      <c r="E5" s="9">
        <v>0.67846837544251515</v>
      </c>
      <c r="F5" s="9">
        <v>5.9757552747193146E-2</v>
      </c>
      <c r="G5" s="9">
        <v>0.38302923139771938</v>
      </c>
      <c r="H5" s="9">
        <v>0.69090836748718121</v>
      </c>
      <c r="I5" s="9">
        <v>0.71857528876992782</v>
      </c>
      <c r="J5" s="9">
        <v>0.90866311389921639</v>
      </c>
      <c r="K5" s="9">
        <v>0.85287487912177828</v>
      </c>
      <c r="L5" s="9">
        <v>0.78631940643018527</v>
      </c>
      <c r="M5" s="9">
        <v>0.44357169455298678</v>
      </c>
      <c r="N5" s="9">
        <v>0.57936700904365979</v>
      </c>
      <c r="O5" s="9">
        <v>0.87051843789086691</v>
      </c>
      <c r="P5" s="9">
        <v>1</v>
      </c>
      <c r="Q5" s="9">
        <v>0.52540404857843181</v>
      </c>
      <c r="R5" s="9">
        <v>0.3931229580216884</v>
      </c>
      <c r="S5" s="9">
        <v>0.27046209882268135</v>
      </c>
      <c r="T5" s="9">
        <v>0.76188771432053293</v>
      </c>
      <c r="U5" s="9">
        <v>0.39508478195498742</v>
      </c>
      <c r="V5" s="9">
        <v>0.49108347960716364</v>
      </c>
      <c r="W5" s="9">
        <v>0.7306173764862921</v>
      </c>
      <c r="X5" s="9">
        <v>0.85380249875730918</v>
      </c>
      <c r="Y5" s="9">
        <v>0.82301234110496413</v>
      </c>
      <c r="Z5" s="9">
        <v>0.26382480515565876</v>
      </c>
      <c r="AA5" s="9">
        <v>0.81952234774566612</v>
      </c>
      <c r="AB5" s="9">
        <v>0</v>
      </c>
      <c r="AC5" s="9">
        <v>0.48134749017934714</v>
      </c>
      <c r="AD5" s="9">
        <v>0.32173432623805531</v>
      </c>
      <c r="AE5" s="9">
        <v>0.38455069657775126</v>
      </c>
      <c r="AF5" s="9">
        <v>6.4448187080163394E-2</v>
      </c>
      <c r="AG5" s="9">
        <v>0</v>
      </c>
      <c r="AH5" s="9">
        <v>0.53484101760994052</v>
      </c>
      <c r="AI5" s="9"/>
      <c r="AJ5" s="9">
        <v>19</v>
      </c>
      <c r="AK5">
        <v>2017.1999999999998</v>
      </c>
      <c r="AM5" s="9">
        <v>3.5970117861963993</v>
      </c>
      <c r="AN5">
        <v>2008</v>
      </c>
    </row>
    <row r="6" spans="1:40" x14ac:dyDescent="0.2">
      <c r="A6" s="14">
        <v>2.2000000000000002</v>
      </c>
      <c r="B6">
        <v>2007</v>
      </c>
      <c r="D6" s="9">
        <v>0.41555695465748099</v>
      </c>
      <c r="E6" s="9">
        <v>0.67547939586699379</v>
      </c>
      <c r="F6" s="9">
        <v>8.3433819160462747E-2</v>
      </c>
      <c r="G6" s="9">
        <v>0.30025894247704282</v>
      </c>
      <c r="H6" s="9">
        <v>0.69938210495293263</v>
      </c>
      <c r="I6" s="9">
        <v>0.74152979565225008</v>
      </c>
      <c r="J6" s="9">
        <v>0.90338713969688944</v>
      </c>
      <c r="K6" s="9">
        <v>0.86928342892966093</v>
      </c>
      <c r="L6" s="9">
        <v>0.84464817938864445</v>
      </c>
      <c r="M6" s="9">
        <v>0.55594544110915967</v>
      </c>
      <c r="N6" s="9">
        <v>0.56152929555395814</v>
      </c>
      <c r="O6" s="9">
        <v>0.8538887522200842</v>
      </c>
      <c r="P6" s="9">
        <v>1</v>
      </c>
      <c r="Q6" s="9">
        <v>0.49310232710165264</v>
      </c>
      <c r="R6" s="9">
        <v>0.5967465556792666</v>
      </c>
      <c r="S6" s="9">
        <v>0.37709414053837143</v>
      </c>
      <c r="T6" s="9">
        <v>0.74350122530389262</v>
      </c>
      <c r="U6" s="9">
        <v>0.23435051820331004</v>
      </c>
      <c r="V6" s="9">
        <v>0.42146999340044261</v>
      </c>
      <c r="W6" s="9">
        <v>0.77126802370906478</v>
      </c>
      <c r="X6" s="9">
        <v>0.86109568126399127</v>
      </c>
      <c r="Y6" s="9">
        <v>0.83043453737506712</v>
      </c>
      <c r="Z6" s="9">
        <v>0.11115896811274914</v>
      </c>
      <c r="AA6" s="9">
        <v>0.78990841123719169</v>
      </c>
      <c r="AB6" s="9">
        <v>0</v>
      </c>
      <c r="AC6" s="9">
        <v>0.33297496720642844</v>
      </c>
      <c r="AD6" s="9">
        <v>0.30557034578299119</v>
      </c>
      <c r="AE6" s="9">
        <v>0.37577293019024793</v>
      </c>
      <c r="AF6" s="9">
        <v>0.1935212268321807</v>
      </c>
      <c r="AG6" s="9">
        <v>0</v>
      </c>
      <c r="AH6" s="9">
        <v>0.50386985104930915</v>
      </c>
      <c r="AI6" s="9"/>
      <c r="AJ6" s="9">
        <v>21</v>
      </c>
      <c r="AK6">
        <v>2015.8</v>
      </c>
      <c r="AM6" s="9">
        <v>3.5164188123061209</v>
      </c>
      <c r="AN6">
        <v>2007</v>
      </c>
    </row>
    <row r="7" spans="1:40" x14ac:dyDescent="0.2">
      <c r="A7" s="14">
        <v>2.7</v>
      </c>
      <c r="B7">
        <v>2006</v>
      </c>
      <c r="D7" s="9">
        <v>0.55427331662942914</v>
      </c>
      <c r="E7" s="9">
        <v>0.72293332356185491</v>
      </c>
      <c r="F7" s="9">
        <v>8.4917713149898238E-2</v>
      </c>
      <c r="G7" s="9">
        <v>0.25115970920715103</v>
      </c>
      <c r="H7" s="9">
        <v>0.69173080749804927</v>
      </c>
      <c r="I7" s="9">
        <v>0.76402359343560888</v>
      </c>
      <c r="J7" s="9">
        <v>0.89975890397633962</v>
      </c>
      <c r="K7" s="9">
        <v>0.82214815765227167</v>
      </c>
      <c r="L7" s="9">
        <v>0.79461875889850575</v>
      </c>
      <c r="M7" s="9">
        <v>0.51990754391725313</v>
      </c>
      <c r="N7" s="9">
        <v>0.52559780032843695</v>
      </c>
      <c r="O7" s="9">
        <v>0.85845643702371999</v>
      </c>
      <c r="P7" s="9">
        <v>1</v>
      </c>
      <c r="Q7" s="9">
        <v>0.73931951194792456</v>
      </c>
      <c r="R7" s="9">
        <v>0.48969194920612064</v>
      </c>
      <c r="S7" s="9">
        <v>0.31147347195957792</v>
      </c>
      <c r="T7" s="9">
        <v>0.67479882689189108</v>
      </c>
      <c r="U7" s="9">
        <v>0.23078926893327392</v>
      </c>
      <c r="V7" s="9">
        <v>0.57583000210153024</v>
      </c>
      <c r="W7" s="9">
        <v>0.78354233609280299</v>
      </c>
      <c r="X7" s="9">
        <v>0.85320059284442529</v>
      </c>
      <c r="Y7" s="9">
        <v>0.84039930955843956</v>
      </c>
      <c r="Z7" s="9">
        <v>0.36493349562842353</v>
      </c>
      <c r="AA7" s="9">
        <v>0.8116880667213614</v>
      </c>
      <c r="AB7" s="9">
        <v>0</v>
      </c>
      <c r="AC7" s="9">
        <v>0.37040578912382555</v>
      </c>
      <c r="AD7" s="9">
        <v>0.33381390872899408</v>
      </c>
      <c r="AE7" s="9">
        <v>0.48843941720353135</v>
      </c>
      <c r="AF7" s="9">
        <v>4.2334768232710665E-2</v>
      </c>
      <c r="AG7" s="9">
        <v>0</v>
      </c>
      <c r="AH7" s="9">
        <v>0.60972051572589303</v>
      </c>
      <c r="AI7" s="9"/>
      <c r="AJ7" s="9">
        <v>20</v>
      </c>
      <c r="AK7">
        <v>2014.3999999999999</v>
      </c>
      <c r="AM7" s="9">
        <v>3.517583863839556</v>
      </c>
      <c r="AN7">
        <v>2006</v>
      </c>
    </row>
    <row r="8" spans="1:40" x14ac:dyDescent="0.2">
      <c r="A8" s="14">
        <v>3.2</v>
      </c>
      <c r="B8">
        <v>2005</v>
      </c>
      <c r="D8" s="9">
        <v>0.51675817266924984</v>
      </c>
      <c r="E8" s="9">
        <v>0.66688982358755555</v>
      </c>
      <c r="F8" s="9">
        <v>3.9287178847148177E-2</v>
      </c>
      <c r="G8" s="9">
        <v>0.16393419576147766</v>
      </c>
      <c r="H8" s="9">
        <v>0.63717480681224892</v>
      </c>
      <c r="I8" s="9">
        <v>0.71465044715537296</v>
      </c>
      <c r="J8" s="9">
        <v>0.91675598745044251</v>
      </c>
      <c r="K8" s="9">
        <v>0.84534913353582086</v>
      </c>
      <c r="L8" s="9">
        <v>0.80900136771483644</v>
      </c>
      <c r="M8" s="9">
        <v>0.52800442101921408</v>
      </c>
      <c r="N8" s="9">
        <v>0.62088969730345522</v>
      </c>
      <c r="O8" s="9">
        <v>0.85507369399493471</v>
      </c>
      <c r="P8" s="9">
        <v>1</v>
      </c>
      <c r="Q8" s="9">
        <v>0.64376486426318613</v>
      </c>
      <c r="R8" s="9">
        <v>0.65281251642700455</v>
      </c>
      <c r="S8" s="9">
        <v>0.2672918057146727</v>
      </c>
      <c r="T8" s="9">
        <v>0.69817920744949225</v>
      </c>
      <c r="U8" s="9">
        <v>0.40427061729653502</v>
      </c>
      <c r="V8" s="9">
        <v>0.51506475687423015</v>
      </c>
      <c r="W8" s="9">
        <v>0.74644220878912149</v>
      </c>
      <c r="X8" s="9">
        <v>0.83568858368552301</v>
      </c>
      <c r="Y8" s="9">
        <v>0.80497222880440567</v>
      </c>
      <c r="Z8" s="9">
        <v>7.1988595383583875E-2</v>
      </c>
      <c r="AA8" s="9">
        <v>0.80961281874353719</v>
      </c>
      <c r="AB8" s="9">
        <v>0</v>
      </c>
      <c r="AC8" s="9">
        <v>0.4495748326039381</v>
      </c>
      <c r="AD8" s="9">
        <v>0.28096639835913539</v>
      </c>
      <c r="AE8" s="9">
        <v>0.30300516063730087</v>
      </c>
      <c r="AF8" s="9">
        <v>6.1717207326647448E-2</v>
      </c>
      <c r="AG8" s="9">
        <v>0</v>
      </c>
      <c r="AH8" s="9">
        <v>0.56603951935587504</v>
      </c>
      <c r="AI8" s="9"/>
      <c r="AJ8" s="9">
        <v>20</v>
      </c>
      <c r="AK8">
        <v>2013</v>
      </c>
      <c r="AM8" s="9">
        <v>3.497506982041199</v>
      </c>
      <c r="AN8">
        <v>2005</v>
      </c>
    </row>
    <row r="9" spans="1:40" x14ac:dyDescent="0.2">
      <c r="A9" s="14">
        <v>3.7</v>
      </c>
      <c r="B9">
        <v>2004</v>
      </c>
      <c r="D9" s="9">
        <v>0.41321961079898661</v>
      </c>
      <c r="E9" s="9">
        <v>0.76522339335017597</v>
      </c>
      <c r="F9" s="9">
        <v>9.5411088210333062E-2</v>
      </c>
      <c r="G9" s="9">
        <v>0.33277376368324346</v>
      </c>
      <c r="H9" s="9">
        <v>0.66214979229911053</v>
      </c>
      <c r="I9" s="9">
        <v>0.77069328085367916</v>
      </c>
      <c r="J9" s="9">
        <v>0.91825342762495255</v>
      </c>
      <c r="K9" s="9">
        <v>0.86053544927272174</v>
      </c>
      <c r="L9" s="9">
        <v>0.82107907276506875</v>
      </c>
      <c r="M9" s="9">
        <v>0.53540286025367423</v>
      </c>
      <c r="N9" s="9">
        <v>0.6619214819247603</v>
      </c>
      <c r="O9" s="9">
        <v>0.81088538458292425</v>
      </c>
      <c r="P9" s="9">
        <v>1</v>
      </c>
      <c r="Q9" s="9">
        <v>0.63257047636774266</v>
      </c>
      <c r="R9" s="9">
        <v>0.4019762728882913</v>
      </c>
      <c r="S9" s="9">
        <v>0.22732388240914309</v>
      </c>
      <c r="T9" s="9">
        <v>0.78693672361605815</v>
      </c>
      <c r="U9" s="9">
        <v>0.20339473256521473</v>
      </c>
      <c r="V9" s="9">
        <v>0.63269144839290736</v>
      </c>
      <c r="W9" s="9">
        <v>0.72922380182205371</v>
      </c>
      <c r="X9" s="9">
        <v>0.904401946421442</v>
      </c>
      <c r="Y9" s="9">
        <v>0.84678653407836924</v>
      </c>
      <c r="Z9" s="9">
        <v>0.1168243289971008</v>
      </c>
      <c r="AA9" s="9">
        <v>0.78560070695939554</v>
      </c>
      <c r="AB9" s="9">
        <v>0</v>
      </c>
      <c r="AC9" s="9">
        <v>0.53402195895497662</v>
      </c>
      <c r="AD9" s="9">
        <v>0.1007527275342774</v>
      </c>
      <c r="AE9" s="9">
        <v>0.38674458193342548</v>
      </c>
      <c r="AF9" s="9">
        <v>0.13255385889617324</v>
      </c>
      <c r="AG9" s="9">
        <v>0</v>
      </c>
      <c r="AH9" s="9">
        <v>0.49050209318239968</v>
      </c>
      <c r="AI9" s="9"/>
      <c r="AJ9" s="9">
        <v>23</v>
      </c>
      <c r="AK9">
        <v>2011</v>
      </c>
      <c r="AM9" s="9">
        <v>3.5175853699480562</v>
      </c>
      <c r="AN9">
        <v>2004</v>
      </c>
    </row>
    <row r="10" spans="1:40" x14ac:dyDescent="0.2">
      <c r="A10" s="14">
        <v>4.2</v>
      </c>
      <c r="B10">
        <v>2003</v>
      </c>
      <c r="D10" s="9">
        <v>0.44254569070632421</v>
      </c>
      <c r="E10" s="9">
        <v>0.73499902357007418</v>
      </c>
      <c r="F10" s="9">
        <v>0</v>
      </c>
      <c r="G10" s="9">
        <v>0.15021890789802511</v>
      </c>
      <c r="H10" s="9">
        <v>0.65755146589200086</v>
      </c>
      <c r="I10" s="9">
        <v>0.65261917183735585</v>
      </c>
      <c r="J10" s="9">
        <v>0.9155240410956127</v>
      </c>
      <c r="K10" s="9">
        <v>0.88367428385856039</v>
      </c>
      <c r="L10" s="9">
        <v>0.86466725809205336</v>
      </c>
      <c r="M10" s="9">
        <v>0.47065326202561775</v>
      </c>
      <c r="N10" s="9">
        <v>0.54542084140855018</v>
      </c>
      <c r="O10" s="9">
        <v>0.8406734669824717</v>
      </c>
      <c r="P10" s="9">
        <v>1</v>
      </c>
      <c r="Q10" s="9">
        <v>0.56396982051074862</v>
      </c>
      <c r="R10" s="9">
        <v>0.3936210166269053</v>
      </c>
      <c r="S10" s="9">
        <v>0.28644060592079246</v>
      </c>
      <c r="T10" s="9">
        <v>0.75162617446105928</v>
      </c>
      <c r="U10" s="9">
        <v>0.45583325843907546</v>
      </c>
      <c r="V10" s="9">
        <v>0.51820478009361526</v>
      </c>
      <c r="W10" s="9">
        <v>0.7800616302403931</v>
      </c>
      <c r="X10" s="9">
        <v>0.85148045568701414</v>
      </c>
      <c r="Y10" s="9">
        <v>0.89513949723340025</v>
      </c>
      <c r="Z10" s="9">
        <v>0.22251207980942792</v>
      </c>
      <c r="AA10" s="9">
        <v>0.89592122342714831</v>
      </c>
      <c r="AB10" s="9">
        <v>0</v>
      </c>
      <c r="AC10" s="9">
        <v>0.25699021275351047</v>
      </c>
      <c r="AD10" s="9">
        <v>0.22014307705426789</v>
      </c>
      <c r="AE10" s="9">
        <v>0.44164802236627027</v>
      </c>
      <c r="AF10" s="9">
        <v>4.7371083133565771E-2</v>
      </c>
      <c r="AG10" s="9">
        <v>0</v>
      </c>
      <c r="AH10" s="9">
        <v>0.64535264158109606</v>
      </c>
      <c r="AI10" s="9"/>
      <c r="AJ10" s="9">
        <v>22</v>
      </c>
      <c r="AK10">
        <v>2009</v>
      </c>
      <c r="AM10" s="9">
        <v>3.4835801018162464</v>
      </c>
      <c r="AN10">
        <v>2003</v>
      </c>
    </row>
    <row r="11" spans="1:40" x14ac:dyDescent="0.2">
      <c r="A11" s="14">
        <v>4.7</v>
      </c>
      <c r="B11" s="9">
        <v>2002.1666666666667</v>
      </c>
      <c r="D11" s="9">
        <v>0.55338378800883181</v>
      </c>
      <c r="E11" s="9">
        <v>0.75226005474869995</v>
      </c>
      <c r="F11" s="9">
        <v>3.8019566230136137E-2</v>
      </c>
      <c r="G11" s="9">
        <v>0.27769190054031256</v>
      </c>
      <c r="H11" s="9">
        <v>0.65332944091494816</v>
      </c>
      <c r="I11" s="9">
        <v>0.79168613766612861</v>
      </c>
      <c r="J11" s="9">
        <v>0.92873139014643458</v>
      </c>
      <c r="K11" s="9">
        <v>0.8918957710786749</v>
      </c>
      <c r="L11" s="9">
        <v>0.83343452909512483</v>
      </c>
      <c r="M11" s="9">
        <v>0.65314531404982779</v>
      </c>
      <c r="N11" s="9">
        <v>0.55417341536412901</v>
      </c>
      <c r="O11" s="9">
        <v>0.84192704201212576</v>
      </c>
      <c r="P11" s="9">
        <v>1</v>
      </c>
      <c r="Q11" s="9">
        <v>0.58906467457742162</v>
      </c>
      <c r="R11" s="9">
        <v>0.37418248919350117</v>
      </c>
      <c r="S11" s="9">
        <v>0.10737879635835361</v>
      </c>
      <c r="T11" s="9">
        <v>0.78199182029393111</v>
      </c>
      <c r="U11" s="9">
        <v>0.20492991816310774</v>
      </c>
      <c r="V11" s="9">
        <v>0.5929570018653163</v>
      </c>
      <c r="W11" s="9">
        <v>0.80123751463376769</v>
      </c>
      <c r="X11" s="9">
        <v>0.81955166350486019</v>
      </c>
      <c r="Y11" s="9">
        <v>0.82108767815127448</v>
      </c>
      <c r="Z11" s="9">
        <v>0.22862644586303196</v>
      </c>
      <c r="AA11" s="9">
        <v>0.84539530978042665</v>
      </c>
      <c r="AB11" s="9">
        <v>0</v>
      </c>
      <c r="AC11" s="9">
        <v>0.27551179515842428</v>
      </c>
      <c r="AD11" s="9">
        <v>0.23492866403428833</v>
      </c>
      <c r="AE11" s="9">
        <v>0.4693022560301216</v>
      </c>
      <c r="AF11" s="9">
        <v>0.16714444918853014</v>
      </c>
      <c r="AG11" s="9">
        <v>0</v>
      </c>
      <c r="AH11" s="9">
        <v>0.48130251459899204</v>
      </c>
      <c r="AI11" s="9"/>
      <c r="AJ11" s="9">
        <v>24</v>
      </c>
      <c r="AK11">
        <v>2007.8</v>
      </c>
      <c r="AM11" s="9">
        <v>3.5088074633682282</v>
      </c>
      <c r="AN11" s="9">
        <v>2002.1666666666667</v>
      </c>
    </row>
    <row r="12" spans="1:40" x14ac:dyDescent="0.2">
      <c r="A12" s="14">
        <v>5.2</v>
      </c>
      <c r="B12" s="9">
        <v>2001.3333333333335</v>
      </c>
      <c r="D12" s="9">
        <v>0.56520112803038403</v>
      </c>
      <c r="E12" s="9">
        <v>0.74017390638682323</v>
      </c>
      <c r="F12" s="9">
        <v>0.11484737399885334</v>
      </c>
      <c r="G12" s="9">
        <v>0.3400464660949421</v>
      </c>
      <c r="H12" s="9">
        <v>0.6592456468436737</v>
      </c>
      <c r="I12" s="9">
        <v>0.69685067010533308</v>
      </c>
      <c r="J12" s="9">
        <v>0.90366809414961702</v>
      </c>
      <c r="K12" s="9">
        <v>0.90905052620631754</v>
      </c>
      <c r="L12" s="9">
        <v>0.80179343810363846</v>
      </c>
      <c r="M12" s="9">
        <v>0.58069743940369822</v>
      </c>
      <c r="N12" s="9">
        <v>0.6554503998787089</v>
      </c>
      <c r="O12" s="9">
        <v>0.82746666075563891</v>
      </c>
      <c r="P12" s="9">
        <v>1</v>
      </c>
      <c r="Q12" s="9">
        <v>0.58521172808757083</v>
      </c>
      <c r="R12" s="9">
        <v>0.42366497385797197</v>
      </c>
      <c r="S12" s="9">
        <v>0.28053241915328309</v>
      </c>
      <c r="T12" s="9">
        <v>0.7030871974958226</v>
      </c>
      <c r="U12" s="9">
        <v>0.29206377085257446</v>
      </c>
      <c r="V12" s="9">
        <v>0.33728149851783656</v>
      </c>
      <c r="W12" s="9">
        <v>0.79385745541017594</v>
      </c>
      <c r="X12" s="9">
        <v>0.8392030751902706</v>
      </c>
      <c r="Y12" s="9">
        <v>0.85181456501433084</v>
      </c>
      <c r="Z12" s="9">
        <v>0.31005244773288543</v>
      </c>
      <c r="AA12" s="9">
        <v>0.83301549878174797</v>
      </c>
      <c r="AB12" s="9">
        <v>0</v>
      </c>
      <c r="AC12" s="9">
        <v>0.52451346550372335</v>
      </c>
      <c r="AD12" s="9">
        <v>0.27904320432813579</v>
      </c>
      <c r="AE12" s="9">
        <v>0.44838607174174039</v>
      </c>
      <c r="AF12" s="9">
        <v>9.0954784332021116E-2</v>
      </c>
      <c r="AG12" s="9">
        <v>0.16928716621206066</v>
      </c>
      <c r="AH12" s="9">
        <v>0.5808728589090173</v>
      </c>
      <c r="AI12" s="9"/>
      <c r="AJ12" s="9">
        <v>22</v>
      </c>
      <c r="AK12">
        <v>2007.3999999999999</v>
      </c>
      <c r="AM12" s="9">
        <v>3.480185976763825</v>
      </c>
      <c r="AN12" s="9">
        <v>2001.3333333333335</v>
      </c>
    </row>
    <row r="13" spans="1:40" x14ac:dyDescent="0.2">
      <c r="A13" s="14">
        <v>5.7</v>
      </c>
      <c r="B13">
        <v>2000.5000000000002</v>
      </c>
      <c r="D13" s="9">
        <v>0.59010882111937046</v>
      </c>
      <c r="E13" s="9">
        <v>0.6980413591172161</v>
      </c>
      <c r="F13" s="9">
        <v>0</v>
      </c>
      <c r="G13" s="9">
        <v>0.21694566363441589</v>
      </c>
      <c r="H13" s="9">
        <v>0.63472766380621592</v>
      </c>
      <c r="I13" s="9">
        <v>0.73810443246983204</v>
      </c>
      <c r="J13" s="9">
        <v>0.92167576280592289</v>
      </c>
      <c r="K13" s="9">
        <v>0.87831990703767582</v>
      </c>
      <c r="L13" s="9">
        <v>0.81755076302230711</v>
      </c>
      <c r="M13" s="9">
        <v>0.52062898076746955</v>
      </c>
      <c r="N13" s="9">
        <v>0.65867623903302075</v>
      </c>
      <c r="O13" s="9">
        <v>0.84984102567764452</v>
      </c>
      <c r="P13" s="9">
        <v>1</v>
      </c>
      <c r="Q13" s="9">
        <v>0.55459658890807839</v>
      </c>
      <c r="R13" s="9">
        <v>0.59440301696778075</v>
      </c>
      <c r="S13" s="9">
        <v>0.38514295742664234</v>
      </c>
      <c r="T13" s="9">
        <v>0.70536383501337974</v>
      </c>
      <c r="U13" s="9">
        <v>0.37817832733834167</v>
      </c>
      <c r="V13" s="9">
        <v>0.46359030632879533</v>
      </c>
      <c r="W13" s="9">
        <v>0.75220517882724947</v>
      </c>
      <c r="X13" s="9">
        <v>0.86479928163270259</v>
      </c>
      <c r="Y13" s="9">
        <v>0.85170164753998479</v>
      </c>
      <c r="Z13" s="9">
        <v>0.18681413215691692</v>
      </c>
      <c r="AA13" s="9">
        <v>0.8075484840444993</v>
      </c>
      <c r="AB13" s="9">
        <v>0</v>
      </c>
      <c r="AC13" s="9">
        <v>0.416285112493744</v>
      </c>
      <c r="AD13" s="9">
        <v>0.23696135310407951</v>
      </c>
      <c r="AE13" s="9">
        <v>0.35784324036465398</v>
      </c>
      <c r="AF13" s="9">
        <v>0</v>
      </c>
      <c r="AG13" s="9">
        <v>0</v>
      </c>
      <c r="AH13" s="9">
        <v>0.56871145365311304</v>
      </c>
      <c r="AI13" s="9"/>
      <c r="AJ13" s="9">
        <v>22</v>
      </c>
      <c r="AK13">
        <v>2007</v>
      </c>
      <c r="AM13" s="9">
        <v>3.5043663766296782</v>
      </c>
      <c r="AN13">
        <v>2000.5000000000002</v>
      </c>
    </row>
    <row r="14" spans="1:40" x14ac:dyDescent="0.2">
      <c r="A14" s="14">
        <v>6.2</v>
      </c>
      <c r="B14" s="9">
        <v>1999.666666666667</v>
      </c>
      <c r="D14" s="9">
        <v>0.55144544744854562</v>
      </c>
      <c r="E14" s="9">
        <v>0.73687556831120582</v>
      </c>
      <c r="F14" s="9">
        <v>3.8122837370242212E-2</v>
      </c>
      <c r="G14" s="9">
        <v>0.33399000165327086</v>
      </c>
      <c r="H14" s="9">
        <v>0.60879383583470059</v>
      </c>
      <c r="I14" s="9">
        <v>0.69472694813888913</v>
      </c>
      <c r="J14" s="9">
        <v>0.92888499351421339</v>
      </c>
      <c r="K14" s="9">
        <v>0.89270562980482426</v>
      </c>
      <c r="L14" s="9">
        <v>0.81776178129452748</v>
      </c>
      <c r="M14" s="9">
        <v>0.47897500940512011</v>
      </c>
      <c r="N14" s="9">
        <v>0.62272188747676249</v>
      </c>
      <c r="O14" s="9">
        <v>0.86046918560087737</v>
      </c>
      <c r="P14" s="9">
        <v>1</v>
      </c>
      <c r="Q14" s="9">
        <v>0.56834430807274694</v>
      </c>
      <c r="R14" s="9">
        <v>0.51960626286154454</v>
      </c>
      <c r="S14" s="9">
        <v>0.14736386597854584</v>
      </c>
      <c r="T14" s="9">
        <v>0.69476855533621096</v>
      </c>
      <c r="U14" s="9">
        <v>0.37309644766299299</v>
      </c>
      <c r="V14" s="9">
        <v>0.3776121846351107</v>
      </c>
      <c r="W14" s="9">
        <v>0.71969823841821368</v>
      </c>
      <c r="X14" s="9">
        <v>0.81706801449027466</v>
      </c>
      <c r="Y14" s="9">
        <v>0.80514804657656869</v>
      </c>
      <c r="Z14" s="9">
        <v>0.40402385757339115</v>
      </c>
      <c r="AA14" s="9">
        <v>0.81881534400606881</v>
      </c>
      <c r="AB14" s="9">
        <v>0</v>
      </c>
      <c r="AC14" s="9">
        <v>0.55637491716797771</v>
      </c>
      <c r="AD14" s="9">
        <v>0.41549805142556939</v>
      </c>
      <c r="AE14" s="9">
        <v>0.28140054475898424</v>
      </c>
      <c r="AF14" s="9">
        <v>0.13024318533576887</v>
      </c>
      <c r="AG14" s="9">
        <v>0</v>
      </c>
      <c r="AH14" s="9">
        <v>0.57246939952676035</v>
      </c>
      <c r="AI14" s="9"/>
      <c r="AJ14" s="9">
        <v>22</v>
      </c>
      <c r="AK14">
        <v>2006.6</v>
      </c>
      <c r="AM14" s="9">
        <v>3.5000477252408828</v>
      </c>
      <c r="AN14" s="9">
        <v>1999.666666666667</v>
      </c>
    </row>
    <row r="15" spans="1:40" x14ac:dyDescent="0.2">
      <c r="A15" s="14">
        <v>6.7</v>
      </c>
      <c r="B15" s="9">
        <v>1998.8333333333337</v>
      </c>
      <c r="D15" s="9">
        <v>0.39577061144632619</v>
      </c>
      <c r="E15" s="9">
        <v>0.66592376777271567</v>
      </c>
      <c r="F15" s="9">
        <v>3.7882955678575116E-2</v>
      </c>
      <c r="G15" s="9">
        <v>0.33034541020719421</v>
      </c>
      <c r="H15" s="9">
        <v>0.64445488978613485</v>
      </c>
      <c r="I15" s="9">
        <v>0.64281862210336027</v>
      </c>
      <c r="J15" s="9">
        <v>0.90704173500944751</v>
      </c>
      <c r="K15" s="9">
        <v>0.87229165857055124</v>
      </c>
      <c r="L15" s="9">
        <v>0.84085929559107897</v>
      </c>
      <c r="M15" s="9">
        <v>0.44805229027860544</v>
      </c>
      <c r="N15" s="9">
        <v>0.75544927058226019</v>
      </c>
      <c r="O15" s="9">
        <v>0.8408944878544089</v>
      </c>
      <c r="P15" s="9">
        <v>1</v>
      </c>
      <c r="Q15" s="9">
        <v>0.64831580748263096</v>
      </c>
      <c r="R15" s="9">
        <v>0.32487823161463292</v>
      </c>
      <c r="S15" s="9">
        <v>0.19391208287697301</v>
      </c>
      <c r="T15" s="9">
        <v>0.75211364725930974</v>
      </c>
      <c r="U15" s="9">
        <v>0.22974274957784732</v>
      </c>
      <c r="V15" s="9">
        <v>0.41524294199415507</v>
      </c>
      <c r="W15" s="9">
        <v>0.7660283998111177</v>
      </c>
      <c r="X15" s="9">
        <v>0.8515242479038907</v>
      </c>
      <c r="Y15" s="9">
        <v>0.83667910150212088</v>
      </c>
      <c r="Z15" s="9">
        <v>0.23744034259052391</v>
      </c>
      <c r="AA15" s="9">
        <v>0.78940461191610589</v>
      </c>
      <c r="AB15" s="9">
        <v>0</v>
      </c>
      <c r="AC15" s="9">
        <v>0.48075445800015865</v>
      </c>
      <c r="AD15" s="9">
        <v>0.34700382585848688</v>
      </c>
      <c r="AE15" s="9">
        <v>0.39626090128250319</v>
      </c>
      <c r="AF15" s="9">
        <v>2.6306555922455149E-2</v>
      </c>
      <c r="AG15" s="9">
        <v>0</v>
      </c>
      <c r="AH15" s="9">
        <v>0.62099545361252062</v>
      </c>
      <c r="AI15" s="9"/>
      <c r="AJ15" s="9">
        <v>23</v>
      </c>
      <c r="AK15">
        <v>2006.1999999999998</v>
      </c>
      <c r="AM15" s="9">
        <v>3.5356604455765748</v>
      </c>
      <c r="AN15" s="9">
        <v>1998.8333333333337</v>
      </c>
    </row>
    <row r="16" spans="1:40" x14ac:dyDescent="0.2">
      <c r="A16" s="14">
        <v>7.2</v>
      </c>
      <c r="B16">
        <v>1998.0000000000005</v>
      </c>
      <c r="D16" s="9">
        <v>0.59848425373864189</v>
      </c>
      <c r="E16" s="9">
        <v>0.77488467670526306</v>
      </c>
      <c r="F16" s="9">
        <v>5.1170405461892152E-2</v>
      </c>
      <c r="G16" s="9">
        <v>0.25728466496756375</v>
      </c>
      <c r="H16" s="9">
        <v>0.66648680686281092</v>
      </c>
      <c r="I16" s="9">
        <v>0.71105136200892594</v>
      </c>
      <c r="J16" s="9">
        <v>0.90211852551092075</v>
      </c>
      <c r="K16" s="9">
        <v>0.8252251455585411</v>
      </c>
      <c r="L16" s="9">
        <v>0.82266148700980801</v>
      </c>
      <c r="M16" s="9">
        <v>0.52018504031987434</v>
      </c>
      <c r="N16" s="9">
        <v>0.66725920384131443</v>
      </c>
      <c r="O16" s="9">
        <v>0.85487066237793885</v>
      </c>
      <c r="P16" s="9">
        <v>1</v>
      </c>
      <c r="Q16" s="9">
        <v>0.51968385788193283</v>
      </c>
      <c r="R16" s="9">
        <v>0.56583202396790599</v>
      </c>
      <c r="S16" s="9">
        <v>0.29140913898093845</v>
      </c>
      <c r="T16" s="9">
        <v>0.76148644372280905</v>
      </c>
      <c r="U16" s="9">
        <v>0.28732481760909417</v>
      </c>
      <c r="V16" s="9">
        <v>0.51906711201849576</v>
      </c>
      <c r="W16" s="9">
        <v>0.73594013980241324</v>
      </c>
      <c r="X16" s="9">
        <v>0.82917727074449366</v>
      </c>
      <c r="Y16" s="9">
        <v>0.73647137126360451</v>
      </c>
      <c r="Z16" s="9">
        <v>0.16090433108406804</v>
      </c>
      <c r="AA16" s="9">
        <v>0.76965369501285463</v>
      </c>
      <c r="AB16" s="9">
        <v>0</v>
      </c>
      <c r="AC16" s="9">
        <v>0.36106294755610358</v>
      </c>
      <c r="AD16" s="9">
        <v>0.38959442395006411</v>
      </c>
      <c r="AE16" s="9">
        <v>0.398579986417816</v>
      </c>
      <c r="AF16" s="9">
        <v>0.14284866856540862</v>
      </c>
      <c r="AG16" s="9">
        <v>0</v>
      </c>
      <c r="AH16" s="9">
        <v>0.52778694660671799</v>
      </c>
      <c r="AI16" s="9"/>
      <c r="AJ16" s="9">
        <v>24</v>
      </c>
      <c r="AK16">
        <v>2005.8</v>
      </c>
      <c r="AM16" s="9">
        <v>3.559706824834528</v>
      </c>
      <c r="AN16">
        <v>1998.0000000000005</v>
      </c>
    </row>
    <row r="17" spans="1:40" x14ac:dyDescent="0.2">
      <c r="A17" s="14">
        <v>7.7</v>
      </c>
      <c r="B17" s="9">
        <v>1997.1666666666672</v>
      </c>
      <c r="D17" s="9">
        <v>0.46184596255029131</v>
      </c>
      <c r="E17" s="9">
        <v>0.70202914014043949</v>
      </c>
      <c r="F17" s="9">
        <v>0</v>
      </c>
      <c r="G17" s="9">
        <v>0.22409814642302681</v>
      </c>
      <c r="H17" s="9">
        <v>0.66589725605379824</v>
      </c>
      <c r="I17" s="9">
        <v>0.6687018950450494</v>
      </c>
      <c r="J17" s="9">
        <v>0.89576607707868894</v>
      </c>
      <c r="K17" s="9">
        <v>0.86060064992179108</v>
      </c>
      <c r="L17" s="9">
        <v>0.83665656619787787</v>
      </c>
      <c r="M17" s="9">
        <v>0.56574283794303104</v>
      </c>
      <c r="N17" s="9">
        <v>0.65185316590351949</v>
      </c>
      <c r="O17" s="9">
        <v>0.82679660812620459</v>
      </c>
      <c r="P17" s="9">
        <v>1</v>
      </c>
      <c r="Q17" s="9">
        <v>0.60120684586101347</v>
      </c>
      <c r="R17" s="9">
        <v>0.39430483034091945</v>
      </c>
      <c r="S17" s="9">
        <v>0.24491061869066194</v>
      </c>
      <c r="T17" s="9">
        <v>0.72197193927598258</v>
      </c>
      <c r="U17" s="9">
        <v>0.16044264174547757</v>
      </c>
      <c r="V17" s="9">
        <v>0.39830260261407013</v>
      </c>
      <c r="W17" s="9">
        <v>0.75659009258679255</v>
      </c>
      <c r="X17" s="9">
        <v>0.86780735667901254</v>
      </c>
      <c r="Y17" s="9">
        <v>0.78892280850280405</v>
      </c>
      <c r="Z17" s="9">
        <v>0.24765610014483438</v>
      </c>
      <c r="AA17" s="9">
        <v>0.86601666445831726</v>
      </c>
      <c r="AB17" s="9">
        <v>0</v>
      </c>
      <c r="AC17" s="9">
        <v>0.29864049801294967</v>
      </c>
      <c r="AD17" s="9">
        <v>0.22818503397011974</v>
      </c>
      <c r="AE17" s="9">
        <v>0.45293036729771102</v>
      </c>
      <c r="AF17" s="9">
        <v>0.10902486614875995</v>
      </c>
      <c r="AG17" s="9">
        <v>0</v>
      </c>
      <c r="AH17" s="9">
        <v>0.50705896117646432</v>
      </c>
      <c r="AI17" s="9"/>
      <c r="AJ17" s="9">
        <v>22</v>
      </c>
      <c r="AK17">
        <v>2005.3999999999999</v>
      </c>
      <c r="AM17" s="9">
        <v>3.5388333395549658</v>
      </c>
      <c r="AN17" s="9">
        <v>1997.1666666666672</v>
      </c>
    </row>
    <row r="18" spans="1:40" x14ac:dyDescent="0.2">
      <c r="A18" s="14">
        <v>8.1999999999999993</v>
      </c>
      <c r="B18" s="9">
        <v>1996.3333333333339</v>
      </c>
      <c r="D18" s="9">
        <v>0.55078842978761711</v>
      </c>
      <c r="E18" s="9">
        <v>0.72271938275567615</v>
      </c>
      <c r="F18" s="9">
        <v>9.1671718432407373E-2</v>
      </c>
      <c r="G18" s="9">
        <v>0.27033513730680625</v>
      </c>
      <c r="H18" s="9">
        <v>0.6680741433180547</v>
      </c>
      <c r="I18" s="9">
        <v>0.72153949461038869</v>
      </c>
      <c r="J18" s="9">
        <v>0.90483846569690685</v>
      </c>
      <c r="K18" s="9">
        <v>0.87944689168871548</v>
      </c>
      <c r="L18" s="9">
        <v>0.83556124864098147</v>
      </c>
      <c r="M18" s="9">
        <v>0.45900138468414575</v>
      </c>
      <c r="N18" s="9">
        <v>0.58664321819557919</v>
      </c>
      <c r="O18" s="9">
        <v>0.82111234828083346</v>
      </c>
      <c r="P18" s="9">
        <v>1</v>
      </c>
      <c r="Q18" s="9">
        <v>0.59910461760021017</v>
      </c>
      <c r="R18" s="9">
        <v>0.51572410236611621</v>
      </c>
      <c r="S18" s="9">
        <v>0.3581203848194271</v>
      </c>
      <c r="T18" s="9">
        <v>0.71031978918222782</v>
      </c>
      <c r="U18" s="9">
        <v>0.21237967977908506</v>
      </c>
      <c r="V18" s="9">
        <v>0.49942673657359116</v>
      </c>
      <c r="W18" s="9">
        <v>0.79130069693042515</v>
      </c>
      <c r="X18" s="9">
        <v>0.8701861018496595</v>
      </c>
      <c r="Y18" s="9">
        <v>0.89168364316080717</v>
      </c>
      <c r="Z18" s="9">
        <v>0.21891407407792207</v>
      </c>
      <c r="AA18" s="9">
        <v>0.80579794186744347</v>
      </c>
      <c r="AB18" s="9">
        <v>0</v>
      </c>
      <c r="AC18" s="9">
        <v>0.44317346712715422</v>
      </c>
      <c r="AD18" s="9">
        <v>0.34889733003279777</v>
      </c>
      <c r="AE18" s="9">
        <v>0.36895790559092279</v>
      </c>
      <c r="AF18" s="9">
        <v>0.11818990567932759</v>
      </c>
      <c r="AG18" s="9">
        <v>0</v>
      </c>
      <c r="AH18" s="9">
        <v>0.62054285859362013</v>
      </c>
      <c r="AI18" s="9"/>
      <c r="AJ18" s="9">
        <v>23</v>
      </c>
      <c r="AK18">
        <v>2005</v>
      </c>
      <c r="AM18" s="9">
        <v>3.5999606086839826</v>
      </c>
      <c r="AN18" s="9">
        <v>1996.3333333333339</v>
      </c>
    </row>
    <row r="19" spans="1:40" x14ac:dyDescent="0.2">
      <c r="A19" s="14">
        <v>8.6999999999999993</v>
      </c>
      <c r="B19">
        <v>1995.5000000000007</v>
      </c>
      <c r="D19" s="9">
        <v>0.67973554058749519</v>
      </c>
      <c r="E19" s="9">
        <v>0.69248403652261858</v>
      </c>
      <c r="F19" s="9">
        <v>0</v>
      </c>
      <c r="G19" s="9">
        <v>0.35916140427405518</v>
      </c>
      <c r="H19" s="9">
        <v>0.70692016446419892</v>
      </c>
      <c r="I19" s="9">
        <v>0.66951869754556703</v>
      </c>
      <c r="J19" s="9">
        <v>0.87560266345381366</v>
      </c>
      <c r="K19" s="9">
        <v>0.88831924846127541</v>
      </c>
      <c r="L19" s="9">
        <v>0.86564829512815711</v>
      </c>
      <c r="M19" s="9">
        <v>0.46709754322337049</v>
      </c>
      <c r="N19" s="9">
        <v>0.56013171287355734</v>
      </c>
      <c r="O19" s="9">
        <v>0.84115976018832994</v>
      </c>
      <c r="P19" s="9">
        <v>1</v>
      </c>
      <c r="Q19" s="9">
        <v>0.59044171701429315</v>
      </c>
      <c r="R19" s="9">
        <v>0.48986806896617308</v>
      </c>
      <c r="S19" s="9">
        <v>0.13185132995946322</v>
      </c>
      <c r="T19" s="9">
        <v>0.70705047595077919</v>
      </c>
      <c r="U19" s="9">
        <v>0.13988409455796022</v>
      </c>
      <c r="V19" s="9">
        <v>0.50724412726265644</v>
      </c>
      <c r="W19" s="9">
        <v>0.77516047069070637</v>
      </c>
      <c r="X19" s="9">
        <v>0.83297684195108257</v>
      </c>
      <c r="Y19" s="9">
        <v>0.75059418864073257</v>
      </c>
      <c r="Z19" s="9">
        <v>0.12507329980202395</v>
      </c>
      <c r="AA19" s="9">
        <v>0.82915149196701177</v>
      </c>
      <c r="AB19" s="9">
        <v>0</v>
      </c>
      <c r="AC19" s="9">
        <v>0.39081495687351941</v>
      </c>
      <c r="AD19" s="9">
        <v>0.44593449609778713</v>
      </c>
      <c r="AE19" s="9">
        <v>0.39855518630067688</v>
      </c>
      <c r="AF19" s="9">
        <v>0.18065681930560476</v>
      </c>
      <c r="AG19" s="9">
        <v>0</v>
      </c>
      <c r="AH19" s="9">
        <v>0.56013623926440348</v>
      </c>
      <c r="AI19" s="9"/>
      <c r="AJ19" s="9">
        <v>24</v>
      </c>
      <c r="AK19">
        <v>2004.6</v>
      </c>
      <c r="AM19" s="9">
        <v>3.5792772657834484</v>
      </c>
      <c r="AN19">
        <v>1995.5000000000007</v>
      </c>
    </row>
    <row r="20" spans="1:40" x14ac:dyDescent="0.2">
      <c r="A20" s="14">
        <v>9.1999999999999993</v>
      </c>
      <c r="B20" s="9">
        <v>1994.6666666666674</v>
      </c>
      <c r="D20" s="9">
        <v>0.45067840196828862</v>
      </c>
      <c r="E20" s="9">
        <v>0.68153442669047382</v>
      </c>
      <c r="F20" s="9">
        <v>0</v>
      </c>
      <c r="G20" s="9">
        <v>0.31629777530516828</v>
      </c>
      <c r="H20" s="9">
        <v>0.69966196274246628</v>
      </c>
      <c r="I20" s="9">
        <v>0.66134790375422914</v>
      </c>
      <c r="J20" s="9">
        <v>0.89759622061753919</v>
      </c>
      <c r="K20" s="9">
        <v>0.8569320334012156</v>
      </c>
      <c r="L20" s="9">
        <v>0.83636172008903586</v>
      </c>
      <c r="M20" s="9">
        <v>0.59076415372205227</v>
      </c>
      <c r="N20" s="9">
        <v>0.58704771716691129</v>
      </c>
      <c r="O20" s="9">
        <v>0.8297490193428434</v>
      </c>
      <c r="P20" s="9">
        <v>1</v>
      </c>
      <c r="Q20" s="9">
        <v>0.58472207818352073</v>
      </c>
      <c r="R20" s="9">
        <v>0.41165365830319728</v>
      </c>
      <c r="S20" s="9">
        <v>9.782504361501132E-2</v>
      </c>
      <c r="T20" s="9">
        <v>0.81193608238602122</v>
      </c>
      <c r="U20" s="9">
        <v>0.22544254023689209</v>
      </c>
      <c r="V20" s="9">
        <v>0.57610555230768257</v>
      </c>
      <c r="W20" s="9">
        <v>0.79237785662861171</v>
      </c>
      <c r="X20" s="9">
        <v>0.84279251768543162</v>
      </c>
      <c r="Y20" s="9">
        <v>0.85414778786239831</v>
      </c>
      <c r="Z20" s="9">
        <v>0.50785574373176956</v>
      </c>
      <c r="AA20" s="9">
        <v>0.80874237280970451</v>
      </c>
      <c r="AB20" s="9">
        <v>0</v>
      </c>
      <c r="AC20" s="9">
        <v>0.43259276363967264</v>
      </c>
      <c r="AD20" s="9">
        <v>0.24476965179740198</v>
      </c>
      <c r="AE20" s="9">
        <v>0.37835669975572139</v>
      </c>
      <c r="AF20" s="9">
        <v>0.1642370788160758</v>
      </c>
      <c r="AG20" s="9">
        <v>0</v>
      </c>
      <c r="AH20" s="9">
        <v>0.56343675059046172</v>
      </c>
      <c r="AI20" s="9"/>
      <c r="AJ20" s="9">
        <v>24</v>
      </c>
      <c r="AK20">
        <v>2004.1999999999998</v>
      </c>
      <c r="AM20" s="9">
        <v>3.5915746397019448</v>
      </c>
      <c r="AN20" s="9">
        <v>1994.6666666666674</v>
      </c>
    </row>
    <row r="21" spans="1:40" x14ac:dyDescent="0.2">
      <c r="A21" s="14">
        <v>9.6999999999999993</v>
      </c>
      <c r="B21" s="9">
        <v>1993.8333333333342</v>
      </c>
      <c r="D21" s="9">
        <v>0.46702535133968348</v>
      </c>
      <c r="E21" s="9">
        <v>0.6560748612263233</v>
      </c>
      <c r="F21" s="9">
        <v>3.3385756622606858E-2</v>
      </c>
      <c r="G21" s="9">
        <v>0.31473700379971559</v>
      </c>
      <c r="H21" s="9">
        <v>0.68317774678886745</v>
      </c>
      <c r="I21" s="9">
        <v>0.72233858286457486</v>
      </c>
      <c r="J21" s="9">
        <v>0.90685106026088591</v>
      </c>
      <c r="K21" s="9">
        <v>0.85920913965819157</v>
      </c>
      <c r="L21" s="9">
        <v>0.82757843070751291</v>
      </c>
      <c r="M21" s="9">
        <v>0.57679394111882931</v>
      </c>
      <c r="N21" s="9">
        <v>0.49039612699877166</v>
      </c>
      <c r="O21" s="9">
        <v>0.84338341498077141</v>
      </c>
      <c r="P21" s="9">
        <v>1</v>
      </c>
      <c r="Q21" s="9">
        <v>0.58247198048254711</v>
      </c>
      <c r="R21" s="9">
        <v>0.52058990901181978</v>
      </c>
      <c r="S21" s="9">
        <v>0.52001236910904702</v>
      </c>
      <c r="T21" s="9">
        <v>0.72656377742672873</v>
      </c>
      <c r="U21" s="9">
        <v>0.35375088868293147</v>
      </c>
      <c r="V21" s="9">
        <v>0.46787302302118466</v>
      </c>
      <c r="W21" s="9">
        <v>0.79961300028792315</v>
      </c>
      <c r="X21" s="9">
        <v>0.88903704769982395</v>
      </c>
      <c r="Y21" s="9">
        <v>0.77169518496148115</v>
      </c>
      <c r="Z21" s="9">
        <v>0.21716374793631082</v>
      </c>
      <c r="AA21" s="9">
        <v>0.83473289169065512</v>
      </c>
      <c r="AB21" s="9">
        <v>0</v>
      </c>
      <c r="AC21" s="9">
        <v>0.35940969096803876</v>
      </c>
      <c r="AD21" s="9">
        <v>0.32698111595258428</v>
      </c>
      <c r="AE21" s="9">
        <v>0.41748512433898943</v>
      </c>
      <c r="AF21" s="9">
        <v>1.1957688613906376E-2</v>
      </c>
      <c r="AG21" s="9">
        <v>0</v>
      </c>
      <c r="AH21" s="9">
        <v>0.57860718199145222</v>
      </c>
      <c r="AI21" s="9"/>
      <c r="AJ21" s="9">
        <v>23</v>
      </c>
      <c r="AK21">
        <v>2003.8</v>
      </c>
      <c r="AM21" s="9">
        <v>3.5774817075793939</v>
      </c>
      <c r="AN21" s="9">
        <v>1993.8333333333342</v>
      </c>
    </row>
    <row r="22" spans="1:40" x14ac:dyDescent="0.2">
      <c r="A22" s="14">
        <v>10.199999999999999</v>
      </c>
      <c r="B22">
        <v>1993</v>
      </c>
      <c r="D22" s="9">
        <v>0.4258098162690846</v>
      </c>
      <c r="E22" s="9">
        <v>0.76511873061516189</v>
      </c>
      <c r="F22" s="9">
        <v>0</v>
      </c>
      <c r="G22" s="9">
        <v>0.30998446538609375</v>
      </c>
      <c r="H22" s="9">
        <v>0.68903275747362802</v>
      </c>
      <c r="I22" s="9">
        <v>0.708643963751314</v>
      </c>
      <c r="J22" s="9">
        <v>0.9242891205245799</v>
      </c>
      <c r="K22" s="9">
        <v>0.84272941077602825</v>
      </c>
      <c r="L22" s="9">
        <v>0.81195009677267671</v>
      </c>
      <c r="M22" s="9">
        <v>0.66110581051666106</v>
      </c>
      <c r="N22" s="9">
        <v>0.64050387708936429</v>
      </c>
      <c r="O22" s="9">
        <v>0.83286932917647483</v>
      </c>
      <c r="P22" s="9">
        <v>1</v>
      </c>
      <c r="Q22" s="9">
        <v>0.61359200396100955</v>
      </c>
      <c r="R22" s="9">
        <v>0.5165447734470382</v>
      </c>
      <c r="S22" s="9">
        <v>0.28833960995405389</v>
      </c>
      <c r="T22" s="9">
        <v>0.68795239256566432</v>
      </c>
      <c r="U22" s="9">
        <v>0.42598810047805602</v>
      </c>
      <c r="V22" s="9">
        <v>0.59449419395237391</v>
      </c>
      <c r="W22" s="9">
        <v>0.84154895999400503</v>
      </c>
      <c r="X22" s="9">
        <v>0.86375925118041508</v>
      </c>
      <c r="Y22" s="9">
        <v>0.86000096470162535</v>
      </c>
      <c r="Z22" s="9">
        <v>0.20593657975572272</v>
      </c>
      <c r="AA22" s="9">
        <v>0.85501707209164413</v>
      </c>
      <c r="AB22" s="9">
        <v>0</v>
      </c>
      <c r="AC22" s="9">
        <v>0.58719225932682695</v>
      </c>
      <c r="AD22" s="9">
        <v>0.23521187964022441</v>
      </c>
      <c r="AE22" s="9">
        <v>0.23961089191753543</v>
      </c>
      <c r="AF22" s="9">
        <v>0.14869508901056933</v>
      </c>
      <c r="AG22" s="9">
        <v>0</v>
      </c>
      <c r="AH22" s="9">
        <v>0.64889695788484403</v>
      </c>
      <c r="AI22" s="9"/>
      <c r="AJ22" s="9">
        <v>23</v>
      </c>
      <c r="AK22">
        <v>2003.3999999999999</v>
      </c>
      <c r="AM22" s="9">
        <v>3.633072593225549</v>
      </c>
      <c r="AN22">
        <v>1993</v>
      </c>
    </row>
    <row r="23" spans="1:40" x14ac:dyDescent="0.2">
      <c r="A23" s="14">
        <v>10.7</v>
      </c>
      <c r="B23">
        <v>1983</v>
      </c>
      <c r="D23" s="9">
        <v>0.46689386565347712</v>
      </c>
      <c r="E23" s="9">
        <v>0.68554398258129601</v>
      </c>
      <c r="F23" s="9">
        <v>9.0643841895560809E-2</v>
      </c>
      <c r="G23" s="9">
        <v>0.34329121786949768</v>
      </c>
      <c r="H23" s="9">
        <v>0.7210596012234799</v>
      </c>
      <c r="I23" s="9">
        <v>0.69446418230477502</v>
      </c>
      <c r="J23" s="9">
        <v>0.88021269943967795</v>
      </c>
      <c r="K23" s="9">
        <v>0.82601893311348973</v>
      </c>
      <c r="L23" s="9">
        <v>0.85435113738575041</v>
      </c>
      <c r="M23" s="9">
        <v>0.55555975532306801</v>
      </c>
      <c r="N23" s="9">
        <v>0.68333419304035026</v>
      </c>
      <c r="O23" s="9">
        <v>0.82255288899980583</v>
      </c>
      <c r="P23" s="9">
        <v>1</v>
      </c>
      <c r="Q23" s="9">
        <v>0.68320780700991501</v>
      </c>
      <c r="R23" s="9">
        <v>0.43584601505856624</v>
      </c>
      <c r="S23" s="9">
        <v>0.15349590110606898</v>
      </c>
      <c r="T23" s="9">
        <v>0.77041916812911282</v>
      </c>
      <c r="U23" s="9">
        <v>0.45163539966533922</v>
      </c>
      <c r="V23" s="9">
        <v>0.48034134232728531</v>
      </c>
      <c r="W23" s="9">
        <v>0.81150081638333416</v>
      </c>
      <c r="X23" s="9">
        <v>0.85829908895123774</v>
      </c>
      <c r="Y23" s="9">
        <v>0.84967354223066471</v>
      </c>
      <c r="Z23" s="9">
        <v>0.23365004389585836</v>
      </c>
      <c r="AA23" s="9">
        <v>0.848083465180691</v>
      </c>
      <c r="AB23" s="9">
        <v>0</v>
      </c>
      <c r="AC23" s="9">
        <v>0.60045845995046732</v>
      </c>
      <c r="AD23" s="9">
        <v>0.30556067093809081</v>
      </c>
      <c r="AE23" s="9">
        <v>0.22911764605570109</v>
      </c>
      <c r="AF23" s="9">
        <v>2.1024457066593973E-2</v>
      </c>
      <c r="AG23" s="9">
        <v>0</v>
      </c>
      <c r="AH23" s="9">
        <v>0.62392319959970588</v>
      </c>
      <c r="AI23" s="9"/>
      <c r="AJ23" s="9">
        <v>22</v>
      </c>
      <c r="AK23">
        <v>2003</v>
      </c>
      <c r="AM23" s="9">
        <v>3.5156910799722896</v>
      </c>
      <c r="AN23">
        <v>1983</v>
      </c>
    </row>
    <row r="24" spans="1:40" x14ac:dyDescent="0.2">
      <c r="A24" s="14">
        <v>11.2</v>
      </c>
      <c r="B24">
        <v>1973</v>
      </c>
      <c r="D24" s="9">
        <v>0.52610871031052553</v>
      </c>
      <c r="E24" s="9">
        <v>0.63088586525639945</v>
      </c>
      <c r="F24" s="9">
        <v>0.15154919471950268</v>
      </c>
      <c r="G24" s="9">
        <v>0.30218674566052062</v>
      </c>
      <c r="H24" s="9">
        <v>0.69758260502915115</v>
      </c>
      <c r="I24" s="9">
        <v>0.65860516916562162</v>
      </c>
      <c r="J24" s="9">
        <v>0.86998967688531548</v>
      </c>
      <c r="K24" s="9">
        <v>0.84667835544136882</v>
      </c>
      <c r="L24" s="9">
        <v>0.86925025509535137</v>
      </c>
      <c r="M24" s="9">
        <v>0.52774810685865003</v>
      </c>
      <c r="N24" s="9">
        <v>0.61645893149135911</v>
      </c>
      <c r="O24" s="9">
        <v>0.84205564971924951</v>
      </c>
      <c r="P24" s="9">
        <v>1</v>
      </c>
      <c r="Q24" s="9">
        <v>0.6320248867477869</v>
      </c>
      <c r="R24" s="9">
        <v>0.42662712087916266</v>
      </c>
      <c r="S24" s="9">
        <v>0.15743516268401056</v>
      </c>
      <c r="T24" s="9">
        <v>0.79763489083205497</v>
      </c>
      <c r="U24" s="9">
        <v>0.22540948492807861</v>
      </c>
      <c r="V24" s="9">
        <v>0.45023664633439858</v>
      </c>
      <c r="W24" s="9">
        <v>0.78872835014759768</v>
      </c>
      <c r="X24" s="9">
        <v>0.91450046860593281</v>
      </c>
      <c r="Y24" s="9">
        <v>0.84349122579576097</v>
      </c>
      <c r="Z24" s="9">
        <v>7.8372472962585066E-2</v>
      </c>
      <c r="AA24" s="9">
        <v>0.81516431682924462</v>
      </c>
      <c r="AB24" s="9">
        <v>0</v>
      </c>
      <c r="AC24" s="9">
        <v>0.35761323171559523</v>
      </c>
      <c r="AD24" s="9">
        <v>0.28525256483987288</v>
      </c>
      <c r="AE24" s="9">
        <v>0.43496600066165492</v>
      </c>
      <c r="AF24" s="9">
        <v>0.27538576985915325</v>
      </c>
      <c r="AG24" s="9">
        <v>0</v>
      </c>
      <c r="AH24" s="9">
        <v>0.53579768416186901</v>
      </c>
      <c r="AI24" s="9"/>
      <c r="AJ24" s="9">
        <v>22</v>
      </c>
      <c r="AK24">
        <v>2002.6680000000001</v>
      </c>
      <c r="AM24" s="9">
        <v>3.5478303305380079</v>
      </c>
      <c r="AN24">
        <v>1973</v>
      </c>
    </row>
    <row r="25" spans="1:40" x14ac:dyDescent="0.2">
      <c r="A25" s="14">
        <v>11.7</v>
      </c>
      <c r="B25">
        <v>1968</v>
      </c>
      <c r="D25" s="9">
        <v>0.5556551495789569</v>
      </c>
      <c r="E25" s="9">
        <v>0.65792214992818354</v>
      </c>
      <c r="F25" s="9">
        <v>0</v>
      </c>
      <c r="G25" s="9">
        <v>0.50219978121113773</v>
      </c>
      <c r="H25" s="9">
        <v>0.75224024747218221</v>
      </c>
      <c r="I25" s="9">
        <v>0.69119126486682125</v>
      </c>
      <c r="J25" s="9">
        <v>0.89710758257277268</v>
      </c>
      <c r="K25" s="9">
        <v>0.88023421923460954</v>
      </c>
      <c r="L25" s="9">
        <v>0.84654919592750011</v>
      </c>
      <c r="M25" s="9">
        <v>0.6664397690701811</v>
      </c>
      <c r="N25" s="9">
        <v>0.54213048819480314</v>
      </c>
      <c r="O25" s="9">
        <v>0.81547322772460062</v>
      </c>
      <c r="P25" s="9">
        <v>1</v>
      </c>
      <c r="Q25" s="9">
        <v>0.55883165629773024</v>
      </c>
      <c r="R25" s="9">
        <v>0.51045282476016729</v>
      </c>
      <c r="S25" s="9">
        <v>0.31545972551200502</v>
      </c>
      <c r="T25" s="9">
        <v>0.78921619933379739</v>
      </c>
      <c r="U25" s="9">
        <v>0.33133357167540672</v>
      </c>
      <c r="V25" s="9">
        <v>0.62670426454555694</v>
      </c>
      <c r="W25" s="9">
        <v>0.7876455611717772</v>
      </c>
      <c r="X25" s="9">
        <v>0.85160518392936324</v>
      </c>
      <c r="Y25" s="9">
        <v>0.80504502284264701</v>
      </c>
      <c r="Z25" s="9">
        <v>8.3267085303873917E-2</v>
      </c>
      <c r="AA25" s="9">
        <v>0.75686059999844357</v>
      </c>
      <c r="AB25" s="9">
        <v>6.7379191545986431E-3</v>
      </c>
      <c r="AC25" s="9">
        <v>0.3066454646580975</v>
      </c>
      <c r="AD25" s="9">
        <v>6.4637173583717053E-2</v>
      </c>
      <c r="AE25" s="9">
        <v>0.57576211461036686</v>
      </c>
      <c r="AF25" s="9">
        <v>0</v>
      </c>
      <c r="AG25" s="9">
        <v>0</v>
      </c>
      <c r="AH25" s="9">
        <v>0.65659859768345585</v>
      </c>
      <c r="AI25" s="9"/>
      <c r="AJ25" s="9">
        <v>21</v>
      </c>
      <c r="AK25">
        <v>2002.3360000000002</v>
      </c>
      <c r="AM25" s="9">
        <v>3.5124463258392389</v>
      </c>
      <c r="AN25">
        <v>1968</v>
      </c>
    </row>
    <row r="26" spans="1:40" x14ac:dyDescent="0.2">
      <c r="A26" s="14">
        <v>12.2</v>
      </c>
      <c r="B26">
        <v>1963</v>
      </c>
      <c r="D26" s="9">
        <v>0.52550795355690894</v>
      </c>
      <c r="E26" s="9">
        <v>0.77370866120741966</v>
      </c>
      <c r="F26" s="9">
        <v>9.0853342402990839E-2</v>
      </c>
      <c r="G26" s="9">
        <v>0.17839308519002869</v>
      </c>
      <c r="H26" s="9">
        <v>0.67736843201629859</v>
      </c>
      <c r="I26" s="9">
        <v>0.70068490256623928</v>
      </c>
      <c r="J26" s="9">
        <v>0.92580341286149381</v>
      </c>
      <c r="K26" s="9">
        <v>0.90563228893785142</v>
      </c>
      <c r="L26" s="9">
        <v>0.87161613366071866</v>
      </c>
      <c r="M26" s="9">
        <v>0.47918085938360216</v>
      </c>
      <c r="N26" s="9">
        <v>0.55774023743471945</v>
      </c>
      <c r="O26" s="9">
        <v>0.85640030752019958</v>
      </c>
      <c r="P26" s="9">
        <v>1</v>
      </c>
      <c r="Q26" s="9">
        <v>0.62611389031633635</v>
      </c>
      <c r="R26" s="9">
        <v>0.55009795497002401</v>
      </c>
      <c r="S26" s="9">
        <v>0.32128963318521275</v>
      </c>
      <c r="T26" s="9">
        <v>0.74359514611084787</v>
      </c>
      <c r="U26" s="9">
        <v>0.52430204966625915</v>
      </c>
      <c r="V26" s="9">
        <v>0.5927142678281252</v>
      </c>
      <c r="W26" s="9">
        <v>0.77104763035093604</v>
      </c>
      <c r="X26" s="9">
        <v>0.88098002902621175</v>
      </c>
      <c r="Y26" s="9">
        <v>0.85424760163303914</v>
      </c>
      <c r="Z26" s="9">
        <v>0.22182596208746674</v>
      </c>
      <c r="AA26" s="9">
        <v>0.82979545428943413</v>
      </c>
      <c r="AB26" s="9">
        <v>0</v>
      </c>
      <c r="AC26" s="9">
        <v>0.44258245765566812</v>
      </c>
      <c r="AD26" s="9">
        <v>0.14611326025342991</v>
      </c>
      <c r="AE26" s="9">
        <v>0.42511649327949153</v>
      </c>
      <c r="AF26" s="9">
        <v>2.44749745507995E-2</v>
      </c>
      <c r="AG26" s="9">
        <v>0</v>
      </c>
      <c r="AH26" s="9">
        <v>0.40153832164439118</v>
      </c>
      <c r="AI26" s="9"/>
      <c r="AJ26" s="9">
        <v>21</v>
      </c>
      <c r="AK26">
        <v>2002.0020000000002</v>
      </c>
      <c r="AM26" s="9">
        <v>3.5142592933701904</v>
      </c>
      <c r="AN26">
        <v>1963</v>
      </c>
    </row>
    <row r="27" spans="1:40" x14ac:dyDescent="0.2">
      <c r="A27" s="14">
        <v>12.7</v>
      </c>
      <c r="B27">
        <v>1956</v>
      </c>
      <c r="D27" s="9">
        <v>0.54701643975796821</v>
      </c>
      <c r="E27" s="9">
        <v>0.73379276382967107</v>
      </c>
      <c r="F27" s="9">
        <v>0</v>
      </c>
      <c r="G27" s="9">
        <v>0.23308182432583996</v>
      </c>
      <c r="H27" s="9">
        <v>0.6592451749740933</v>
      </c>
      <c r="I27" s="9">
        <v>0.73060938716027135</v>
      </c>
      <c r="J27" s="9">
        <v>0.90054187669142072</v>
      </c>
      <c r="K27" s="9">
        <v>0.88693822341415784</v>
      </c>
      <c r="L27" s="9">
        <v>0.88089653345591779</v>
      </c>
      <c r="M27" s="9">
        <v>0.61241905953928577</v>
      </c>
      <c r="N27" s="9">
        <v>0.60493410178183271</v>
      </c>
      <c r="O27" s="9">
        <v>0.83835672630554148</v>
      </c>
      <c r="P27" s="9">
        <v>1</v>
      </c>
      <c r="Q27" s="9">
        <v>0.51186650056642458</v>
      </c>
      <c r="R27" s="9">
        <v>0.45536678982888529</v>
      </c>
      <c r="S27" s="9">
        <v>0.15806898058664426</v>
      </c>
      <c r="T27" s="9">
        <v>0.76977875103423121</v>
      </c>
      <c r="U27" s="9">
        <v>0.34782993502585552</v>
      </c>
      <c r="V27" s="9">
        <v>0.63429106841782645</v>
      </c>
      <c r="W27" s="9">
        <v>0.79777324202152033</v>
      </c>
      <c r="X27" s="9">
        <v>0.84927482902410067</v>
      </c>
      <c r="Y27" s="9">
        <v>0.83144182553010459</v>
      </c>
      <c r="Z27" s="9">
        <v>0.15478605557642997</v>
      </c>
      <c r="AA27" s="9">
        <v>0.85014161420511003</v>
      </c>
      <c r="AB27" s="9">
        <v>0</v>
      </c>
      <c r="AC27" s="9">
        <v>0.28732032909002836</v>
      </c>
      <c r="AD27" s="9">
        <v>0.14459796712537287</v>
      </c>
      <c r="AE27" s="9">
        <v>0.52766871021255868</v>
      </c>
      <c r="AF27" s="9">
        <v>0.15094286394371909</v>
      </c>
      <c r="AG27" s="9">
        <v>0</v>
      </c>
      <c r="AH27" s="9">
        <v>0.58064400940523653</v>
      </c>
      <c r="AI27" s="9"/>
      <c r="AJ27" s="9">
        <v>21</v>
      </c>
      <c r="AK27">
        <v>2001.6660000000004</v>
      </c>
      <c r="AM27" s="9">
        <v>3.5773233881617665</v>
      </c>
      <c r="AN27">
        <v>1956</v>
      </c>
    </row>
    <row r="28" spans="1:40" x14ac:dyDescent="0.2">
      <c r="A28" s="14">
        <v>13.2</v>
      </c>
      <c r="B28">
        <v>1948</v>
      </c>
      <c r="D28" s="9">
        <v>0.47309015008061017</v>
      </c>
      <c r="E28" s="9">
        <v>0.67963469383714137</v>
      </c>
      <c r="F28" s="9">
        <v>6.4636206835861881E-2</v>
      </c>
      <c r="G28" s="9">
        <v>0.17870150176234806</v>
      </c>
      <c r="H28" s="9">
        <v>0.6498036087485427</v>
      </c>
      <c r="I28" s="9">
        <v>0.75657343539269539</v>
      </c>
      <c r="J28" s="9">
        <v>0.92702827185137004</v>
      </c>
      <c r="K28" s="9">
        <v>0.85038862762936773</v>
      </c>
      <c r="L28" s="9">
        <v>0.85469758211400371</v>
      </c>
      <c r="M28" s="9">
        <v>0.55898429070240474</v>
      </c>
      <c r="N28" s="9">
        <v>0.65470369425539832</v>
      </c>
      <c r="O28" s="9">
        <v>0.85448816385097537</v>
      </c>
      <c r="P28" s="9">
        <v>1</v>
      </c>
      <c r="Q28" s="9">
        <v>0.5306211145497628</v>
      </c>
      <c r="R28" s="9">
        <v>0.55424028742788467</v>
      </c>
      <c r="S28" s="9">
        <v>0.36396821123772172</v>
      </c>
      <c r="T28" s="9">
        <v>0.8036411055102255</v>
      </c>
      <c r="U28" s="9">
        <v>0.49146153036336504</v>
      </c>
      <c r="V28" s="9">
        <v>0.58128737567236732</v>
      </c>
      <c r="W28" s="9">
        <v>0.74303540801840873</v>
      </c>
      <c r="X28" s="9">
        <v>0.85829285292440927</v>
      </c>
      <c r="Y28" s="9">
        <v>0.8013431268969109</v>
      </c>
      <c r="Z28" s="9">
        <v>4.1144286232144459E-2</v>
      </c>
      <c r="AA28" s="9">
        <v>0.80962224867325394</v>
      </c>
      <c r="AB28" s="9">
        <v>0</v>
      </c>
      <c r="AC28" s="9">
        <v>0.48881839168849073</v>
      </c>
      <c r="AD28" s="9">
        <v>0.25798589739392164</v>
      </c>
      <c r="AE28" s="9">
        <v>0.36459357560628947</v>
      </c>
      <c r="AF28" s="9">
        <v>7.7800060714448629E-2</v>
      </c>
      <c r="AG28" s="9">
        <v>0</v>
      </c>
      <c r="AH28" s="9">
        <v>0.45475742566540356</v>
      </c>
      <c r="AI28" s="9"/>
      <c r="AJ28" s="9">
        <v>21</v>
      </c>
      <c r="AK28">
        <v>2001.3333333333335</v>
      </c>
      <c r="AM28" s="9">
        <v>3.5825436366035666</v>
      </c>
      <c r="AN28">
        <v>1948</v>
      </c>
    </row>
    <row r="29" spans="1:40" x14ac:dyDescent="0.2">
      <c r="A29" s="14">
        <v>13.7</v>
      </c>
      <c r="B29">
        <v>1943</v>
      </c>
      <c r="D29" s="9">
        <v>0.56377653760040058</v>
      </c>
      <c r="E29" s="9">
        <v>0.70978498033443427</v>
      </c>
      <c r="F29" s="9">
        <v>2.6149026309231372E-2</v>
      </c>
      <c r="G29" s="9">
        <v>0.3150645686908824</v>
      </c>
      <c r="H29" s="9">
        <v>0.67355164571099602</v>
      </c>
      <c r="I29" s="9">
        <v>0.75018217618480942</v>
      </c>
      <c r="J29" s="9">
        <v>0.89611977217734196</v>
      </c>
      <c r="K29" s="9">
        <v>0.85625296034538534</v>
      </c>
      <c r="L29" s="9">
        <v>0.83283186168898526</v>
      </c>
      <c r="M29" s="9">
        <v>0.58126036292860672</v>
      </c>
      <c r="N29" s="9">
        <v>0.58164289101755107</v>
      </c>
      <c r="O29" s="9">
        <v>0.81370864802398746</v>
      </c>
      <c r="P29" s="9">
        <v>1</v>
      </c>
      <c r="Q29" s="9">
        <v>0.54513964099722112</v>
      </c>
      <c r="R29" s="9">
        <v>0.63481901553063513</v>
      </c>
      <c r="S29" s="9">
        <v>0.2335007553088399</v>
      </c>
      <c r="T29" s="9">
        <v>0.77898327908044784</v>
      </c>
      <c r="U29" s="9">
        <v>0.31510222368733631</v>
      </c>
      <c r="V29" s="9">
        <v>0.45554676397970012</v>
      </c>
      <c r="W29" s="9">
        <v>0.71093359500381526</v>
      </c>
      <c r="X29" s="9">
        <v>0.80529983182075604</v>
      </c>
      <c r="Y29" s="9">
        <v>0.78549100542781181</v>
      </c>
      <c r="Z29" s="9">
        <v>0.20693918913255099</v>
      </c>
      <c r="AA29" s="9">
        <v>0.818313972797719</v>
      </c>
      <c r="AB29" s="9">
        <v>0</v>
      </c>
      <c r="AC29" s="9">
        <v>0.38064020210340194</v>
      </c>
      <c r="AD29" s="9">
        <v>0.31381139200739783</v>
      </c>
      <c r="AE29" s="9">
        <v>0.33167530269029921</v>
      </c>
      <c r="AF29" s="9">
        <v>2.7467756076392368E-2</v>
      </c>
      <c r="AG29" s="9">
        <v>0</v>
      </c>
      <c r="AH29" s="9">
        <v>0.49781113573812963</v>
      </c>
      <c r="AI29" s="9"/>
      <c r="AJ29" s="9">
        <v>21</v>
      </c>
      <c r="AK29">
        <v>2001.0013333333336</v>
      </c>
      <c r="AM29" s="9">
        <v>3.5491749322954234</v>
      </c>
      <c r="AN29">
        <v>1943</v>
      </c>
    </row>
    <row r="30" spans="1:40" x14ac:dyDescent="0.2">
      <c r="A30" s="14">
        <v>14.2</v>
      </c>
      <c r="B30">
        <v>1938</v>
      </c>
      <c r="D30" s="9">
        <v>0.39725810271462614</v>
      </c>
      <c r="E30" s="9">
        <v>0.65287625705078622</v>
      </c>
      <c r="F30" s="9">
        <v>0</v>
      </c>
      <c r="G30" s="9">
        <v>0.24408981944016067</v>
      </c>
      <c r="H30" s="9">
        <v>0.71119250569991987</v>
      </c>
      <c r="I30" s="9">
        <v>0.70150675922853156</v>
      </c>
      <c r="J30" s="9">
        <v>0.91353010359240749</v>
      </c>
      <c r="K30" s="9">
        <v>0.84040369364951428</v>
      </c>
      <c r="L30" s="9">
        <v>0.85727859065792544</v>
      </c>
      <c r="M30" s="9">
        <v>0.55467732809105785</v>
      </c>
      <c r="N30" s="9">
        <v>0.6176099790764995</v>
      </c>
      <c r="O30" s="9">
        <v>0.81995685572914545</v>
      </c>
      <c r="P30" s="9">
        <v>1</v>
      </c>
      <c r="Q30" s="9">
        <v>0.50589410879866059</v>
      </c>
      <c r="R30" s="9">
        <v>0.53088960655747663</v>
      </c>
      <c r="S30" s="9">
        <v>0.24913872425647207</v>
      </c>
      <c r="T30" s="9">
        <v>0.67873581946225836</v>
      </c>
      <c r="U30" s="9">
        <v>0.437328558404882</v>
      </c>
      <c r="V30" s="9">
        <v>0.66243680947688688</v>
      </c>
      <c r="W30" s="9">
        <v>0.73393107371616695</v>
      </c>
      <c r="X30" s="9">
        <v>0.84710131641227626</v>
      </c>
      <c r="Y30" s="9">
        <v>0.8088639226851857</v>
      </c>
      <c r="Z30" s="9">
        <v>0.22676802962560699</v>
      </c>
      <c r="AA30" s="9">
        <v>0.82846954045326093</v>
      </c>
      <c r="AB30" s="9">
        <v>0</v>
      </c>
      <c r="AC30" s="9">
        <v>0.29996619794994089</v>
      </c>
      <c r="AD30" s="9">
        <v>0.25627018605814295</v>
      </c>
      <c r="AE30" s="9">
        <v>0.5216262236018695</v>
      </c>
      <c r="AF30" s="9">
        <v>0</v>
      </c>
      <c r="AG30" s="9">
        <v>0</v>
      </c>
      <c r="AH30" s="9">
        <v>0.51163827537424744</v>
      </c>
      <c r="AI30" s="9"/>
      <c r="AJ30" s="9">
        <v>20</v>
      </c>
      <c r="AK30">
        <v>2000.6693333333337</v>
      </c>
      <c r="AM30" s="9">
        <v>3.5599776946142354</v>
      </c>
      <c r="AN30">
        <v>1938</v>
      </c>
    </row>
    <row r="31" spans="1:40" x14ac:dyDescent="0.2">
      <c r="A31" s="14">
        <v>14.7</v>
      </c>
      <c r="B31">
        <v>1935.2</v>
      </c>
      <c r="D31" s="9">
        <v>0.41093990329177077</v>
      </c>
      <c r="E31" s="9">
        <v>0.61106806366666377</v>
      </c>
      <c r="F31" s="9">
        <v>0.1546602833822954</v>
      </c>
      <c r="G31" s="9">
        <v>0.24433491120567843</v>
      </c>
      <c r="H31" s="9">
        <v>0.70485466329116597</v>
      </c>
      <c r="I31" s="9">
        <v>0.71784790021145461</v>
      </c>
      <c r="J31" s="9">
        <v>0.87361341256268532</v>
      </c>
      <c r="K31" s="9">
        <v>0.84426220186078671</v>
      </c>
      <c r="L31" s="9">
        <v>0.8095827575699428</v>
      </c>
      <c r="M31" s="9">
        <v>0.47497482403052793</v>
      </c>
      <c r="N31" s="9">
        <v>0.59808851970277432</v>
      </c>
      <c r="O31" s="9">
        <v>0.80638960916687308</v>
      </c>
      <c r="P31" s="9">
        <v>1</v>
      </c>
      <c r="Q31" s="9">
        <v>0.45012919656994727</v>
      </c>
      <c r="R31" s="9">
        <v>0.44082530140217308</v>
      </c>
      <c r="S31" s="9">
        <v>0.34735490913969586</v>
      </c>
      <c r="T31" s="9">
        <v>0.76927631014079234</v>
      </c>
      <c r="U31" s="9">
        <v>0.49405537001309163</v>
      </c>
      <c r="V31" s="9">
        <v>0.69437536576270242</v>
      </c>
      <c r="W31" s="9">
        <v>0.72120094576379068</v>
      </c>
      <c r="X31" s="9">
        <v>0.83922095676875086</v>
      </c>
      <c r="Y31" s="9">
        <v>0.86429217498988076</v>
      </c>
      <c r="Z31" s="9">
        <v>8.3439389069000211E-2</v>
      </c>
      <c r="AA31" s="9">
        <v>0.78436559968436226</v>
      </c>
      <c r="AB31" s="9">
        <v>0</v>
      </c>
      <c r="AC31" s="9">
        <v>0.49527052991515019</v>
      </c>
      <c r="AD31" s="9">
        <v>0.35142641992623275</v>
      </c>
      <c r="AE31" s="9">
        <v>0.36580496801024459</v>
      </c>
      <c r="AF31" s="9">
        <v>7.6451873670413506E-2</v>
      </c>
      <c r="AG31" s="9">
        <v>0</v>
      </c>
      <c r="AH31" s="9">
        <v>0.50569501296684638</v>
      </c>
      <c r="AI31" s="9"/>
      <c r="AJ31" s="9">
        <v>22</v>
      </c>
      <c r="AK31">
        <v>2000.3340000000003</v>
      </c>
      <c r="AM31" s="9">
        <v>3.5553808546185031</v>
      </c>
      <c r="AN31">
        <v>1935.2</v>
      </c>
    </row>
    <row r="32" spans="1:40" x14ac:dyDescent="0.2">
      <c r="A32" s="14">
        <v>15.2</v>
      </c>
      <c r="B32">
        <v>1933</v>
      </c>
      <c r="D32" s="9">
        <v>0.42298681415996092</v>
      </c>
      <c r="E32" s="9">
        <v>0.63499523209011299</v>
      </c>
      <c r="F32" s="9">
        <v>0.10911049319490788</v>
      </c>
      <c r="G32" s="9">
        <v>0.20736399743688119</v>
      </c>
      <c r="H32" s="9">
        <v>0.67971654294662109</v>
      </c>
      <c r="I32" s="9">
        <v>0.6997129655194978</v>
      </c>
      <c r="J32" s="9">
        <v>0.8995357424414937</v>
      </c>
      <c r="K32" s="9">
        <v>0.83012064240992112</v>
      </c>
      <c r="L32" s="9">
        <v>0.82662393595920991</v>
      </c>
      <c r="M32" s="9">
        <v>0.57066737300180725</v>
      </c>
      <c r="N32" s="9">
        <v>0.69526308996675845</v>
      </c>
      <c r="O32" s="9">
        <v>0.83786518606586302</v>
      </c>
      <c r="P32" s="9">
        <v>1</v>
      </c>
      <c r="Q32" s="9">
        <v>0.58994417130437404</v>
      </c>
      <c r="R32" s="9">
        <v>0.5204581255281191</v>
      </c>
      <c r="S32" s="9">
        <v>0.32002995731435541</v>
      </c>
      <c r="T32" s="9">
        <v>0.71414183726081826</v>
      </c>
      <c r="U32" s="9">
        <v>0.44079495345716352</v>
      </c>
      <c r="V32" s="9">
        <v>0.64072621959362153</v>
      </c>
      <c r="W32" s="9">
        <v>0.68963246353383223</v>
      </c>
      <c r="X32" s="9">
        <v>0.85958279544326355</v>
      </c>
      <c r="Y32" s="9">
        <v>0.80150318965082779</v>
      </c>
      <c r="Z32" s="9">
        <v>0.2540786294568006</v>
      </c>
      <c r="AA32" s="9">
        <v>0.7895142382578435</v>
      </c>
      <c r="AB32" s="9">
        <v>0</v>
      </c>
      <c r="AC32" s="9">
        <v>0.6290733381258008</v>
      </c>
      <c r="AD32" s="9">
        <v>0.32073923786432118</v>
      </c>
      <c r="AE32" s="9">
        <v>0.2283958627062519</v>
      </c>
      <c r="AF32" s="9">
        <v>5.38949559626095E-2</v>
      </c>
      <c r="AG32" s="9">
        <v>0</v>
      </c>
      <c r="AH32" s="9">
        <v>0.50318527928106105</v>
      </c>
      <c r="AI32" s="9"/>
      <c r="AJ32" s="9">
        <v>22</v>
      </c>
      <c r="AK32">
        <v>2000.0020000000004</v>
      </c>
      <c r="AM32" s="9">
        <v>3.4887421213866232</v>
      </c>
      <c r="AN32">
        <v>1933</v>
      </c>
    </row>
    <row r="33" spans="1:40" x14ac:dyDescent="0.2">
      <c r="A33" s="14">
        <v>15.7</v>
      </c>
      <c r="B33">
        <v>1928</v>
      </c>
      <c r="D33" s="9">
        <v>0.4035285170692986</v>
      </c>
      <c r="E33" s="9">
        <v>0.64534897421654347</v>
      </c>
      <c r="F33" s="9">
        <v>3.859222025675605E-2</v>
      </c>
      <c r="G33" s="9">
        <v>0.3195772469417244</v>
      </c>
      <c r="H33" s="9">
        <v>0.69776932799786995</v>
      </c>
      <c r="I33" s="9">
        <v>0.72845372819837095</v>
      </c>
      <c r="J33" s="9">
        <v>0.89479080017852441</v>
      </c>
      <c r="K33" s="9">
        <v>0.7587195506203176</v>
      </c>
      <c r="L33" s="9">
        <v>0.8169324303215324</v>
      </c>
      <c r="M33" s="9">
        <v>0.54476202246788075</v>
      </c>
      <c r="N33" s="9">
        <v>0.53987009012064657</v>
      </c>
      <c r="O33" s="9">
        <v>0.83765265121878618</v>
      </c>
      <c r="P33" s="9">
        <v>1</v>
      </c>
      <c r="Q33" s="9">
        <v>0.60696842568523968</v>
      </c>
      <c r="R33" s="9">
        <v>0.45122699784569775</v>
      </c>
      <c r="S33" s="9">
        <v>0.11366199902955054</v>
      </c>
      <c r="T33" s="9">
        <v>0.66140850103363791</v>
      </c>
      <c r="U33" s="9">
        <v>0.13433446460165163</v>
      </c>
      <c r="V33" s="9">
        <v>0.5181880094028114</v>
      </c>
      <c r="W33" s="9">
        <v>0.66602074027427371</v>
      </c>
      <c r="X33" s="9">
        <v>0.87354914596809807</v>
      </c>
      <c r="Y33" s="9">
        <v>0.83062550295618287</v>
      </c>
      <c r="Z33" s="9">
        <v>0.4284522647190771</v>
      </c>
      <c r="AA33" s="9">
        <v>0.80556100182520807</v>
      </c>
      <c r="AB33" s="9">
        <v>0</v>
      </c>
      <c r="AC33" s="9">
        <v>0.33445030960695438</v>
      </c>
      <c r="AD33" s="9">
        <v>0.36863675355204473</v>
      </c>
      <c r="AE33" s="9">
        <v>0.53620209737495217</v>
      </c>
      <c r="AF33" s="9">
        <v>0.31664844497909056</v>
      </c>
      <c r="AG33" s="9">
        <v>0</v>
      </c>
      <c r="AH33" s="9">
        <v>0.36836334444375163</v>
      </c>
      <c r="AI33" s="9"/>
      <c r="AJ33" s="9">
        <v>21</v>
      </c>
      <c r="AK33">
        <v>1999.666666666667</v>
      </c>
      <c r="AM33" s="9">
        <v>3.4973146774966777</v>
      </c>
      <c r="AN33">
        <v>1928</v>
      </c>
    </row>
    <row r="34" spans="1:40" x14ac:dyDescent="0.2">
      <c r="A34" s="14">
        <v>16.2</v>
      </c>
      <c r="B34">
        <v>1923</v>
      </c>
      <c r="D34" s="9">
        <v>0.36749633573240131</v>
      </c>
      <c r="E34" s="9">
        <v>0.58545502842024921</v>
      </c>
      <c r="F34" s="9">
        <v>0.11767026964303788</v>
      </c>
      <c r="G34" s="9">
        <v>0.19107872057733302</v>
      </c>
      <c r="H34" s="9">
        <v>0.70563784558369513</v>
      </c>
      <c r="I34" s="9">
        <v>0.69170049686856305</v>
      </c>
      <c r="J34" s="9">
        <v>0.9029603000117451</v>
      </c>
      <c r="K34" s="9">
        <v>0.80091729666277833</v>
      </c>
      <c r="L34" s="9">
        <v>0.81316198907097359</v>
      </c>
      <c r="M34" s="9">
        <v>0.63940174391120719</v>
      </c>
      <c r="N34" s="9">
        <v>0.49839279323441199</v>
      </c>
      <c r="O34" s="9">
        <v>0.84729847203424824</v>
      </c>
      <c r="P34" s="9">
        <v>1</v>
      </c>
      <c r="Q34" s="9">
        <v>0.6392628007926886</v>
      </c>
      <c r="R34" s="9">
        <v>0.51527593760077894</v>
      </c>
      <c r="S34" s="9">
        <v>0.33322800103774453</v>
      </c>
      <c r="T34" s="9">
        <v>0.66341178999376282</v>
      </c>
      <c r="U34" s="9">
        <v>0.33311590441157168</v>
      </c>
      <c r="V34" s="9">
        <v>0.48667516012101408</v>
      </c>
      <c r="W34" s="9">
        <v>0.74976017754277646</v>
      </c>
      <c r="X34" s="9">
        <v>0.85496820579351795</v>
      </c>
      <c r="Y34" s="9">
        <v>0.84244217965422608</v>
      </c>
      <c r="Z34" s="9">
        <v>0.2685255207747963</v>
      </c>
      <c r="AA34" s="9">
        <v>0.82622180387201261</v>
      </c>
      <c r="AB34" s="9">
        <v>0</v>
      </c>
      <c r="AC34" s="9">
        <v>0.62030202458141459</v>
      </c>
      <c r="AD34" s="9">
        <v>0.23552207023255498</v>
      </c>
      <c r="AE34" s="9">
        <v>0.28353431134777135</v>
      </c>
      <c r="AF34" s="9">
        <v>0.12169304554053903</v>
      </c>
      <c r="AG34" s="9">
        <v>0</v>
      </c>
      <c r="AH34" s="9">
        <v>0.51638167247569489</v>
      </c>
      <c r="AI34" s="9"/>
      <c r="AJ34" s="9">
        <v>21</v>
      </c>
      <c r="AK34">
        <v>1999.3306666666672</v>
      </c>
      <c r="AM34" s="9">
        <v>3.5820077069250487</v>
      </c>
      <c r="AN34">
        <v>1923</v>
      </c>
    </row>
    <row r="35" spans="1:40" x14ac:dyDescent="0.2">
      <c r="A35" s="14">
        <v>16.7</v>
      </c>
      <c r="B35">
        <v>1918</v>
      </c>
      <c r="D35" s="9">
        <v>0.51457744198518607</v>
      </c>
      <c r="E35" s="9">
        <v>0.58346323537927125</v>
      </c>
      <c r="F35" s="9">
        <v>3.9213069243500084E-2</v>
      </c>
      <c r="G35" s="9">
        <v>0.24237819736853927</v>
      </c>
      <c r="H35" s="9">
        <v>0.68375808372948055</v>
      </c>
      <c r="I35" s="9">
        <v>0.76619104645699854</v>
      </c>
      <c r="J35" s="9">
        <v>0.89354978294748888</v>
      </c>
      <c r="K35" s="9">
        <v>0.80537494635008255</v>
      </c>
      <c r="L35" s="9">
        <v>0.82004166390011224</v>
      </c>
      <c r="M35" s="9">
        <v>0.61379784085202649</v>
      </c>
      <c r="N35" s="9">
        <v>0.59716158726042023</v>
      </c>
      <c r="O35" s="9">
        <v>0.8407778335675784</v>
      </c>
      <c r="P35" s="9">
        <v>1</v>
      </c>
      <c r="Q35" s="9">
        <v>0.66438690402189116</v>
      </c>
      <c r="R35" s="9">
        <v>0.52571535542663361</v>
      </c>
      <c r="S35" s="9">
        <v>0.35917872401352369</v>
      </c>
      <c r="T35" s="9">
        <v>0.8052202543692486</v>
      </c>
      <c r="U35" s="9">
        <v>0.26274285486431592</v>
      </c>
      <c r="V35" s="9">
        <v>0.44980816796284079</v>
      </c>
      <c r="W35" s="9">
        <v>0.76271311073981152</v>
      </c>
      <c r="X35" s="9">
        <v>0.83483271196373232</v>
      </c>
      <c r="Y35" s="9">
        <v>0.83108306919982999</v>
      </c>
      <c r="Z35" s="9">
        <v>0.12873670154384714</v>
      </c>
      <c r="AA35" s="9">
        <v>0.83144194252351544</v>
      </c>
      <c r="AB35" s="9">
        <v>0</v>
      </c>
      <c r="AC35" s="9">
        <v>0.36893470958950003</v>
      </c>
      <c r="AD35" s="9">
        <v>0.11289385564164234</v>
      </c>
      <c r="AE35" s="9">
        <v>0.34653482603716956</v>
      </c>
      <c r="AF35" s="9">
        <v>6.0721153085099747E-2</v>
      </c>
      <c r="AG35" s="9">
        <v>0</v>
      </c>
      <c r="AH35" s="9">
        <v>0.63946796217999047</v>
      </c>
      <c r="AI35" s="9"/>
      <c r="AJ35" s="9">
        <v>21</v>
      </c>
      <c r="AK35">
        <v>1998.9946666666674</v>
      </c>
      <c r="AM35" s="9">
        <v>3.5417645761523859</v>
      </c>
      <c r="AN35">
        <v>1918</v>
      </c>
    </row>
    <row r="36" spans="1:40" x14ac:dyDescent="0.2">
      <c r="A36" s="14">
        <v>17.2</v>
      </c>
      <c r="B36">
        <v>1913</v>
      </c>
      <c r="D36" s="9">
        <v>0.44698266309188772</v>
      </c>
      <c r="E36" s="9">
        <v>0.60265081025645884</v>
      </c>
      <c r="F36" s="9">
        <v>4.3299029845718519E-2</v>
      </c>
      <c r="G36" s="9">
        <v>0.23829165665979996</v>
      </c>
      <c r="H36" s="9">
        <v>0.66492795130723903</v>
      </c>
      <c r="I36" s="9">
        <v>0.76303240555168339</v>
      </c>
      <c r="J36" s="9">
        <v>0.91766148708537632</v>
      </c>
      <c r="K36" s="9">
        <v>0.78201746357929414</v>
      </c>
      <c r="L36" s="9">
        <v>0.85732570503713013</v>
      </c>
      <c r="M36" s="9">
        <v>0.61098378544617282</v>
      </c>
      <c r="N36" s="9">
        <v>0.6072452478563175</v>
      </c>
      <c r="O36" s="9">
        <v>0.83641884725072546</v>
      </c>
      <c r="P36" s="9">
        <v>1</v>
      </c>
      <c r="Q36" s="9">
        <v>0.61559297961950454</v>
      </c>
      <c r="R36" s="9">
        <v>0.38948404643131418</v>
      </c>
      <c r="S36" s="9">
        <v>0.20914700999887498</v>
      </c>
      <c r="T36" s="9">
        <v>0.69830641581165254</v>
      </c>
      <c r="U36" s="9">
        <v>0.18823720309429284</v>
      </c>
      <c r="V36" s="9">
        <v>0.38545389370696587</v>
      </c>
      <c r="W36" s="9">
        <v>0.66979126407811795</v>
      </c>
      <c r="X36" s="9">
        <v>0.87243138016716826</v>
      </c>
      <c r="Y36" s="9">
        <v>0.90046487296320943</v>
      </c>
      <c r="Z36" s="9">
        <v>0.15798761646537557</v>
      </c>
      <c r="AA36" s="9">
        <v>0.82799488442592661</v>
      </c>
      <c r="AB36" s="9">
        <v>0</v>
      </c>
      <c r="AC36" s="9">
        <v>0.37750083839037046</v>
      </c>
      <c r="AD36" s="9">
        <v>0.31014566396809667</v>
      </c>
      <c r="AE36" s="9">
        <v>0.50909324843562709</v>
      </c>
      <c r="AF36" s="9">
        <v>0.21227940103419846</v>
      </c>
      <c r="AG36" s="9">
        <v>0</v>
      </c>
      <c r="AH36" s="9">
        <v>0.57785016132060008</v>
      </c>
      <c r="AI36" s="9"/>
      <c r="AJ36" s="9">
        <v>24</v>
      </c>
      <c r="AK36">
        <v>1998.6673333333338</v>
      </c>
      <c r="AM36" s="9">
        <v>3.4818591860383039</v>
      </c>
      <c r="AN36">
        <v>1913</v>
      </c>
    </row>
    <row r="37" spans="1:40" x14ac:dyDescent="0.2">
      <c r="A37" s="14">
        <v>17.7</v>
      </c>
      <c r="B37">
        <v>1908</v>
      </c>
      <c r="D37" s="9">
        <v>0.59845929784256535</v>
      </c>
      <c r="E37" s="9">
        <v>0.71247687294295159</v>
      </c>
      <c r="F37" s="9">
        <v>3.1462570464163939E-2</v>
      </c>
      <c r="G37" s="9">
        <v>0.28323680620823849</v>
      </c>
      <c r="H37" s="9">
        <v>0.66791910646546404</v>
      </c>
      <c r="I37" s="9">
        <v>0.77096384378050753</v>
      </c>
      <c r="J37" s="9">
        <v>0.9073153009509316</v>
      </c>
      <c r="K37" s="9">
        <v>0.85386360390131733</v>
      </c>
      <c r="L37" s="9">
        <v>0.83068940841209449</v>
      </c>
      <c r="M37" s="9">
        <v>0.58474838304217813</v>
      </c>
      <c r="N37" s="9">
        <v>0.69235781334669333</v>
      </c>
      <c r="O37" s="9">
        <v>0.83860899582346882</v>
      </c>
      <c r="P37" s="9">
        <v>1</v>
      </c>
      <c r="Q37" s="9">
        <v>0.48380933287087818</v>
      </c>
      <c r="R37" s="9">
        <v>0.473124931974506</v>
      </c>
      <c r="S37" s="9">
        <v>0.19304961365354248</v>
      </c>
      <c r="T37" s="9">
        <v>0.66698893412282745</v>
      </c>
      <c r="U37" s="9">
        <v>0.1393680265366542</v>
      </c>
      <c r="V37" s="9">
        <v>0.40052062292945012</v>
      </c>
      <c r="W37" s="9">
        <v>0.65249485543362518</v>
      </c>
      <c r="X37" s="9">
        <v>0.84204548012840807</v>
      </c>
      <c r="Y37" s="9">
        <v>0.82938723872771125</v>
      </c>
      <c r="Z37" s="9">
        <v>0.25360920784801549</v>
      </c>
      <c r="AA37" s="9">
        <v>0.83441007490179753</v>
      </c>
      <c r="AB37" s="9">
        <v>0</v>
      </c>
      <c r="AC37" s="9">
        <v>0.52480278475489905</v>
      </c>
      <c r="AD37" s="9">
        <v>0.16772563908207522</v>
      </c>
      <c r="AE37" s="9">
        <v>0.29870401347949593</v>
      </c>
      <c r="AF37" s="9">
        <v>0</v>
      </c>
      <c r="AG37" s="9">
        <v>0</v>
      </c>
      <c r="AH37" s="9">
        <v>0.51799049647558471</v>
      </c>
      <c r="AI37" s="9"/>
      <c r="AJ37" s="9">
        <v>24</v>
      </c>
      <c r="AK37">
        <v>1998.3353333333339</v>
      </c>
      <c r="AM37" s="9">
        <v>3.5276737788263288</v>
      </c>
      <c r="AN37">
        <v>1908</v>
      </c>
    </row>
    <row r="38" spans="1:40" x14ac:dyDescent="0.2">
      <c r="A38" s="14">
        <v>18.2</v>
      </c>
      <c r="B38">
        <v>1903</v>
      </c>
      <c r="D38" s="9">
        <v>0.53319624961402867</v>
      </c>
      <c r="E38" s="9">
        <v>0.69504809592718608</v>
      </c>
      <c r="F38" s="9">
        <v>0</v>
      </c>
      <c r="G38" s="9">
        <v>0.31424420624829458</v>
      </c>
      <c r="H38" s="9">
        <v>0.67035748970000719</v>
      </c>
      <c r="I38" s="9">
        <v>0.69731849128462908</v>
      </c>
      <c r="J38" s="9">
        <v>0.90631304658554313</v>
      </c>
      <c r="K38" s="9">
        <v>0.80299366244388748</v>
      </c>
      <c r="L38" s="9">
        <v>0.82617445068161699</v>
      </c>
      <c r="M38" s="9">
        <v>0.52193121086714456</v>
      </c>
      <c r="N38" s="9">
        <v>0.55742179013084714</v>
      </c>
      <c r="O38" s="9">
        <v>0.86910658099400639</v>
      </c>
      <c r="P38" s="9">
        <v>1</v>
      </c>
      <c r="Q38" s="9">
        <v>0.51101482113668717</v>
      </c>
      <c r="R38" s="9">
        <v>0.37974429171070134</v>
      </c>
      <c r="S38" s="9">
        <v>0.29062951136809689</v>
      </c>
      <c r="T38" s="9">
        <v>0.72472216101662246</v>
      </c>
      <c r="U38" s="9">
        <v>0.40609705409322777</v>
      </c>
      <c r="V38" s="9">
        <v>0.39022400057511203</v>
      </c>
      <c r="W38" s="9">
        <v>0.68071178281153299</v>
      </c>
      <c r="X38" s="9">
        <v>0.85520633009059677</v>
      </c>
      <c r="Y38" s="9">
        <v>0.8455836624420231</v>
      </c>
      <c r="Z38" s="9">
        <v>0.31955788545262537</v>
      </c>
      <c r="AA38" s="9">
        <v>0.8424420648680282</v>
      </c>
      <c r="AB38" s="9">
        <v>6.561608283267753E-2</v>
      </c>
      <c r="AC38" s="9">
        <v>0.33347555296126419</v>
      </c>
      <c r="AD38" s="9">
        <v>9.5659358351674884E-2</v>
      </c>
      <c r="AE38" s="9">
        <v>0.4815650508406889</v>
      </c>
      <c r="AF38" s="9">
        <v>2.967448382792106E-2</v>
      </c>
      <c r="AG38" s="9">
        <v>0</v>
      </c>
      <c r="AH38" s="9">
        <v>0.615567328710241</v>
      </c>
      <c r="AI38" s="9"/>
      <c r="AJ38" s="9">
        <v>21</v>
      </c>
      <c r="AK38">
        <v>1998.0000000000005</v>
      </c>
      <c r="AM38" s="9">
        <v>3.4653499688656488</v>
      </c>
      <c r="AN38">
        <v>1903</v>
      </c>
    </row>
    <row r="39" spans="1:40" x14ac:dyDescent="0.2">
      <c r="A39" s="14">
        <v>18.7</v>
      </c>
      <c r="B39" s="38">
        <v>1899.4615384615386</v>
      </c>
      <c r="D39" s="9">
        <v>0.4622002904120624</v>
      </c>
      <c r="E39" s="9">
        <v>0.66749978555447953</v>
      </c>
      <c r="F39" s="9">
        <v>0.1343374210817268</v>
      </c>
      <c r="G39" s="9">
        <v>0.28552607565263288</v>
      </c>
      <c r="H39" s="9">
        <v>0.654817440178036</v>
      </c>
      <c r="I39" s="9">
        <v>0.75431523556096525</v>
      </c>
      <c r="J39" s="9">
        <v>0.90149367256124291</v>
      </c>
      <c r="K39" s="9">
        <v>0.81258863159531847</v>
      </c>
      <c r="L39" s="9">
        <v>0.83929827629803011</v>
      </c>
      <c r="M39" s="9">
        <v>0.56572878167321994</v>
      </c>
      <c r="N39" s="9">
        <v>0.58732554087554756</v>
      </c>
      <c r="O39" s="9">
        <v>0.82157971615509717</v>
      </c>
      <c r="P39" s="9">
        <v>1</v>
      </c>
      <c r="Q39" s="9">
        <v>0.55680362880107614</v>
      </c>
      <c r="R39" s="9">
        <v>0.52632723361800915</v>
      </c>
      <c r="S39" s="9">
        <v>0.3237377753649982</v>
      </c>
      <c r="T39" s="9">
        <v>0.65686267012805588</v>
      </c>
      <c r="U39" s="9">
        <v>0.43946806283277884</v>
      </c>
      <c r="V39" s="9">
        <v>0.57123226814772643</v>
      </c>
      <c r="W39" s="9">
        <v>0.69735315504647366</v>
      </c>
      <c r="X39" s="9">
        <v>0.85120846226382729</v>
      </c>
      <c r="Y39" s="9">
        <v>0.81824791031505839</v>
      </c>
      <c r="Z39" s="9">
        <v>0.19895140425853919</v>
      </c>
      <c r="AA39" s="9">
        <v>0.84165571012219309</v>
      </c>
      <c r="AB39" s="9">
        <v>0</v>
      </c>
      <c r="AC39" s="9">
        <v>0.38764115197091231</v>
      </c>
      <c r="AD39" s="9">
        <v>0.28366291468896554</v>
      </c>
      <c r="AE39" s="9">
        <v>0.39427906730313456</v>
      </c>
      <c r="AF39" s="9">
        <v>0.29918355350861836</v>
      </c>
      <c r="AG39" s="9">
        <v>0</v>
      </c>
      <c r="AH39" s="9">
        <v>0.54437877596819262</v>
      </c>
      <c r="AI39" s="9"/>
      <c r="AJ39" s="9">
        <v>20</v>
      </c>
      <c r="AK39">
        <v>1997.6680000000006</v>
      </c>
      <c r="AM39" s="9">
        <v>3.5103769584418187</v>
      </c>
      <c r="AN39" s="38">
        <v>1899.4615384615386</v>
      </c>
    </row>
    <row r="40" spans="1:40" x14ac:dyDescent="0.2">
      <c r="A40" s="14">
        <v>19.2</v>
      </c>
      <c r="B40" s="38">
        <v>1895.9230769230771</v>
      </c>
      <c r="D40" s="9">
        <v>0.46193812516933608</v>
      </c>
      <c r="E40" s="9">
        <v>0.6354777008703516</v>
      </c>
      <c r="F40" s="9">
        <v>5.6377607586948E-2</v>
      </c>
      <c r="G40" s="9">
        <v>0.26236108491098198</v>
      </c>
      <c r="H40" s="9">
        <v>0.64080631835705093</v>
      </c>
      <c r="I40" s="9">
        <v>0.70438199497234755</v>
      </c>
      <c r="J40" s="9">
        <v>0.90121188737674773</v>
      </c>
      <c r="K40" s="9">
        <v>0.81244338187802345</v>
      </c>
      <c r="L40" s="9">
        <v>0.8133030095684276</v>
      </c>
      <c r="M40" s="9">
        <v>0.61140719169077629</v>
      </c>
      <c r="N40" s="9">
        <v>0.52655728132416557</v>
      </c>
      <c r="O40" s="9">
        <v>0.80941087793265221</v>
      </c>
      <c r="P40" s="9">
        <v>1</v>
      </c>
      <c r="Q40" s="9">
        <v>0.49376720661963597</v>
      </c>
      <c r="R40" s="9">
        <v>0.34656315844309138</v>
      </c>
      <c r="S40" s="9">
        <v>0.34944134228079704</v>
      </c>
      <c r="T40" s="9">
        <v>0.70388493751296133</v>
      </c>
      <c r="U40" s="9">
        <v>0.39289249030214624</v>
      </c>
      <c r="V40" s="9">
        <v>0.34126741886560102</v>
      </c>
      <c r="W40" s="9">
        <v>0.68426818514377252</v>
      </c>
      <c r="X40" s="9">
        <v>0.83038429462264118</v>
      </c>
      <c r="Y40" s="9">
        <v>0.8256061321320779</v>
      </c>
      <c r="Z40" s="9">
        <v>0.23099691004625672</v>
      </c>
      <c r="AA40" s="9">
        <v>0.7619938763273556</v>
      </c>
      <c r="AB40" s="9">
        <v>0</v>
      </c>
      <c r="AC40" s="9">
        <v>0.34828810426900003</v>
      </c>
      <c r="AD40" s="9">
        <v>0.25523305030401583</v>
      </c>
      <c r="AE40" s="9">
        <v>0.39475915990155275</v>
      </c>
      <c r="AF40" s="9">
        <v>0.15156162252216859</v>
      </c>
      <c r="AG40" s="9">
        <v>0.2</v>
      </c>
      <c r="AH40" s="9">
        <v>0.648939200281065</v>
      </c>
      <c r="AI40" s="9"/>
      <c r="AJ40" s="9">
        <v>23</v>
      </c>
      <c r="AK40">
        <v>1997.3360000000007</v>
      </c>
      <c r="AM40" s="9">
        <v>3.5184566288675079</v>
      </c>
      <c r="AN40" s="38">
        <v>1895.9230769230771</v>
      </c>
    </row>
    <row r="41" spans="1:40" x14ac:dyDescent="0.2">
      <c r="A41" s="14">
        <v>19.7</v>
      </c>
      <c r="B41" s="38">
        <v>1892.3846153846157</v>
      </c>
      <c r="D41" s="9">
        <v>0.50835398348888272</v>
      </c>
      <c r="E41" s="9">
        <v>0.62330627454330079</v>
      </c>
      <c r="F41" s="9">
        <v>0.24924077363992891</v>
      </c>
      <c r="G41" s="9">
        <v>0.2713497827462148</v>
      </c>
      <c r="H41" s="9">
        <v>0.68859086561806182</v>
      </c>
      <c r="I41" s="9">
        <v>0.62392926945100113</v>
      </c>
      <c r="J41" s="9">
        <v>0.89074933004444845</v>
      </c>
      <c r="K41" s="9">
        <v>0.77791712587205009</v>
      </c>
      <c r="L41" s="9">
        <v>0.8224142569923405</v>
      </c>
      <c r="M41" s="9">
        <v>0.72236053571717651</v>
      </c>
      <c r="N41" s="9">
        <v>0.61343926229575985</v>
      </c>
      <c r="O41" s="9">
        <v>0.80368525143796599</v>
      </c>
      <c r="P41" s="9">
        <v>1</v>
      </c>
      <c r="Q41" s="9">
        <v>0.61954875747373994</v>
      </c>
      <c r="R41" s="9">
        <v>0.45290536453411123</v>
      </c>
      <c r="S41" s="9">
        <v>0.3831988929689768</v>
      </c>
      <c r="T41" s="9">
        <v>0.72854151750544838</v>
      </c>
      <c r="U41" s="9">
        <v>0.36996605859585346</v>
      </c>
      <c r="V41" s="9">
        <v>0.38426534406223811</v>
      </c>
      <c r="W41" s="9">
        <v>0.67171766476396166</v>
      </c>
      <c r="X41" s="9">
        <v>0.85940160918794728</v>
      </c>
      <c r="Y41" s="9">
        <v>0.81501128551161872</v>
      </c>
      <c r="Z41" s="9">
        <v>0.29471098430062231</v>
      </c>
      <c r="AA41" s="9">
        <v>0.80447369567477511</v>
      </c>
      <c r="AB41" s="9">
        <v>0</v>
      </c>
      <c r="AC41" s="9">
        <v>0.43490977966279526</v>
      </c>
      <c r="AD41" s="9">
        <v>9.8042455721849386E-2</v>
      </c>
      <c r="AE41" s="9">
        <v>0.32761033540543172</v>
      </c>
      <c r="AF41" s="9">
        <v>0</v>
      </c>
      <c r="AG41" s="9">
        <v>0</v>
      </c>
      <c r="AH41" s="9">
        <v>0.62873769646681632</v>
      </c>
      <c r="AI41" s="9"/>
      <c r="AJ41" s="9">
        <v>23</v>
      </c>
      <c r="AK41">
        <v>1996.9986666666673</v>
      </c>
      <c r="AM41" s="9">
        <v>3.509530975214902</v>
      </c>
      <c r="AN41" s="38">
        <v>1892.3846153846157</v>
      </c>
    </row>
    <row r="42" spans="1:40" x14ac:dyDescent="0.2">
      <c r="A42" s="14">
        <v>20.2</v>
      </c>
      <c r="B42" s="38">
        <v>1888.8461538461543</v>
      </c>
      <c r="D42" s="9">
        <v>0.38115578867830063</v>
      </c>
      <c r="E42" s="9">
        <v>0.55815225910805011</v>
      </c>
      <c r="F42" s="9">
        <v>4.3973008107830724E-2</v>
      </c>
      <c r="G42" s="9">
        <v>0.46316907826609077</v>
      </c>
      <c r="H42" s="9">
        <v>0.72418701009341802</v>
      </c>
      <c r="I42" s="9">
        <v>0.71725601912962333</v>
      </c>
      <c r="J42" s="9">
        <v>0.85944348875683363</v>
      </c>
      <c r="K42" s="9">
        <v>0.80586625616942431</v>
      </c>
      <c r="L42" s="9">
        <v>0.81452674142048631</v>
      </c>
      <c r="M42" s="9">
        <v>0.55175565670516813</v>
      </c>
      <c r="N42" s="9">
        <v>0.60061447851736849</v>
      </c>
      <c r="O42" s="9">
        <v>0.78040850520501603</v>
      </c>
      <c r="P42" s="9">
        <v>1</v>
      </c>
      <c r="Q42" s="9">
        <v>0.55756205341492238</v>
      </c>
      <c r="R42" s="9">
        <v>0.63204267368158962</v>
      </c>
      <c r="S42" s="9">
        <v>0.32452809653187475</v>
      </c>
      <c r="T42" s="9">
        <v>0.63013036695189772</v>
      </c>
      <c r="U42" s="9">
        <v>0.29358570138513818</v>
      </c>
      <c r="V42" s="9">
        <v>0.46597912716483531</v>
      </c>
      <c r="W42" s="9">
        <v>0.69468029862353509</v>
      </c>
      <c r="X42" s="9">
        <v>0.84594157859869945</v>
      </c>
      <c r="Y42" s="9">
        <v>0.79606536184580068</v>
      </c>
      <c r="Z42" s="9">
        <v>0.14408747828936797</v>
      </c>
      <c r="AA42" s="9">
        <v>0.79599845384257928</v>
      </c>
      <c r="AB42" s="9">
        <v>0</v>
      </c>
      <c r="AC42" s="9">
        <v>0.43700669977621398</v>
      </c>
      <c r="AD42" s="9">
        <v>0.36482861684331025</v>
      </c>
      <c r="AE42" s="9">
        <v>0.45003340460206714</v>
      </c>
      <c r="AF42" s="9">
        <v>0.14682580500858422</v>
      </c>
      <c r="AG42" s="9">
        <v>6.9710790363255892E-2</v>
      </c>
      <c r="AH42" s="9">
        <v>0.57635009353701372</v>
      </c>
      <c r="AI42" s="9"/>
      <c r="AJ42" s="9">
        <v>23</v>
      </c>
      <c r="AK42">
        <v>1996.6626666666675</v>
      </c>
      <c r="AM42" s="9">
        <v>3.5390650227854272</v>
      </c>
      <c r="AN42" s="38">
        <v>1888.8461538461543</v>
      </c>
    </row>
    <row r="43" spans="1:40" x14ac:dyDescent="0.2">
      <c r="A43" s="14">
        <v>20.7</v>
      </c>
      <c r="B43" s="38">
        <v>1885.3076923076928</v>
      </c>
      <c r="D43" s="9">
        <v>0.63947475301592815</v>
      </c>
      <c r="E43" s="9">
        <v>0.6690583028269752</v>
      </c>
      <c r="F43" s="9">
        <v>3.9086474501108651E-2</v>
      </c>
      <c r="G43" s="9">
        <v>0.47777082298119611</v>
      </c>
      <c r="H43" s="9">
        <v>0.7021864625179457</v>
      </c>
      <c r="I43" s="9">
        <v>0.76126217522738027</v>
      </c>
      <c r="J43" s="9">
        <v>0.88715751422123501</v>
      </c>
      <c r="K43" s="9">
        <v>0.80660974223977855</v>
      </c>
      <c r="L43" s="9">
        <v>0.82290459680228412</v>
      </c>
      <c r="M43" s="9">
        <v>0.5919500417509983</v>
      </c>
      <c r="N43" s="9">
        <v>0.631446703040903</v>
      </c>
      <c r="O43" s="9">
        <v>0.78736179127530459</v>
      </c>
      <c r="P43" s="9">
        <v>1</v>
      </c>
      <c r="Q43" s="9">
        <v>0.55090436655180308</v>
      </c>
      <c r="R43" s="9">
        <v>0.51325428395884332</v>
      </c>
      <c r="S43" s="9">
        <v>0.43993682541875712</v>
      </c>
      <c r="T43" s="9">
        <v>0.7085447955030475</v>
      </c>
      <c r="U43" s="9">
        <v>0.44847450098089486</v>
      </c>
      <c r="V43" s="9">
        <v>0.50376624968011408</v>
      </c>
      <c r="W43" s="9">
        <v>0.73393047564563008</v>
      </c>
      <c r="X43" s="9">
        <v>0.84357612543360239</v>
      </c>
      <c r="Y43" s="9">
        <v>0.78221167096846556</v>
      </c>
      <c r="Z43" s="9">
        <v>0.22068316722826414</v>
      </c>
      <c r="AA43" s="9">
        <v>0.79339887125519881</v>
      </c>
      <c r="AB43" s="9">
        <v>0</v>
      </c>
      <c r="AC43" s="9">
        <v>0.43716643622126378</v>
      </c>
      <c r="AD43" s="9">
        <v>0.26564419724113636</v>
      </c>
      <c r="AE43" s="9">
        <v>0.33237877397730903</v>
      </c>
      <c r="AF43" s="9">
        <v>3.9973494686555158E-2</v>
      </c>
      <c r="AG43" s="9">
        <v>0</v>
      </c>
      <c r="AH43" s="9">
        <v>0.46621315076771452</v>
      </c>
      <c r="AI43" s="9"/>
      <c r="AJ43" s="9">
        <v>22</v>
      </c>
      <c r="AK43">
        <v>1996.3333333333339</v>
      </c>
      <c r="AM43" s="9">
        <v>3.5831140224056797</v>
      </c>
      <c r="AN43" s="38">
        <v>1885.3076923076928</v>
      </c>
    </row>
    <row r="44" spans="1:40" x14ac:dyDescent="0.2">
      <c r="A44" s="14">
        <v>21.2</v>
      </c>
      <c r="B44" s="38">
        <v>1881.7692307692314</v>
      </c>
      <c r="D44" s="9">
        <v>0.60677453988826646</v>
      </c>
      <c r="E44" s="9">
        <v>0.62264843763832334</v>
      </c>
      <c r="F44" s="9">
        <v>0</v>
      </c>
      <c r="G44" s="9">
        <v>0.47004409755403714</v>
      </c>
      <c r="H44" s="9">
        <v>0.71262614083113385</v>
      </c>
      <c r="I44" s="9">
        <v>0.70393836317550273</v>
      </c>
      <c r="J44" s="9">
        <v>0.86312150562799894</v>
      </c>
      <c r="K44" s="9">
        <v>0.83298888873793386</v>
      </c>
      <c r="L44" s="9">
        <v>0.83839873171402302</v>
      </c>
      <c r="M44" s="9">
        <v>0.48924281106005563</v>
      </c>
      <c r="N44" s="9">
        <v>0.66563790511514698</v>
      </c>
      <c r="O44" s="9">
        <v>0.79693049650510372</v>
      </c>
      <c r="P44" s="9">
        <v>1</v>
      </c>
      <c r="Q44" s="9">
        <v>0.65465180373349496</v>
      </c>
      <c r="R44" s="9">
        <v>0.36686068731147259</v>
      </c>
      <c r="S44" s="9">
        <v>0.3647782768591839</v>
      </c>
      <c r="T44" s="9">
        <v>0.6421216477827334</v>
      </c>
      <c r="U44" s="9">
        <v>0.45710756236136196</v>
      </c>
      <c r="V44" s="9">
        <v>0.55832229592363913</v>
      </c>
      <c r="W44" s="9">
        <v>0.66993516350768245</v>
      </c>
      <c r="X44" s="9">
        <v>0.82143288883480903</v>
      </c>
      <c r="Y44" s="9">
        <v>0.78407759597644899</v>
      </c>
      <c r="Z44" s="9">
        <v>0.27069852477458606</v>
      </c>
      <c r="AA44" s="9">
        <v>0.8107440477301664</v>
      </c>
      <c r="AB44" s="9">
        <v>0</v>
      </c>
      <c r="AC44" s="9">
        <v>0.50379309406010397</v>
      </c>
      <c r="AD44" s="9">
        <v>0.28195698774585315</v>
      </c>
      <c r="AE44" s="9">
        <v>0.30137766344622408</v>
      </c>
      <c r="AF44" s="9">
        <v>0.10991797215427186</v>
      </c>
      <c r="AG44" s="9">
        <v>0</v>
      </c>
      <c r="AH44" s="9">
        <v>0.56224280224184353</v>
      </c>
      <c r="AI44" s="9"/>
      <c r="AJ44" s="9">
        <v>21</v>
      </c>
      <c r="AK44">
        <v>1996.0013333333341</v>
      </c>
      <c r="AM44" s="9">
        <v>3.5165448067317064</v>
      </c>
      <c r="AN44" s="38">
        <v>1881.7692307692314</v>
      </c>
    </row>
    <row r="45" spans="1:40" x14ac:dyDescent="0.2">
      <c r="A45" s="14">
        <v>21.7</v>
      </c>
      <c r="B45" s="38">
        <v>1878.23076923077</v>
      </c>
      <c r="D45" s="9">
        <v>0.42507761151344142</v>
      </c>
      <c r="E45" s="9">
        <v>0.60127481567181529</v>
      </c>
      <c r="F45" s="9">
        <v>0</v>
      </c>
      <c r="G45" s="9">
        <v>0.23782876859683677</v>
      </c>
      <c r="H45" s="9">
        <v>0.71916150080659202</v>
      </c>
      <c r="I45" s="9">
        <v>0.69913903410371581</v>
      </c>
      <c r="J45" s="9">
        <v>0.87108447902258168</v>
      </c>
      <c r="K45" s="9">
        <v>0.80152903800747244</v>
      </c>
      <c r="L45" s="9">
        <v>0.86682873546132411</v>
      </c>
      <c r="M45" s="9">
        <v>0.54110377835354506</v>
      </c>
      <c r="N45" s="9">
        <v>0.58511685867859586</v>
      </c>
      <c r="O45" s="9">
        <v>0.8138207273354412</v>
      </c>
      <c r="P45" s="9">
        <v>1</v>
      </c>
      <c r="Q45" s="9">
        <v>0.66341049567303145</v>
      </c>
      <c r="R45" s="9">
        <v>0.51714840782124294</v>
      </c>
      <c r="S45" s="9">
        <v>0.30665875965258521</v>
      </c>
      <c r="T45" s="9">
        <v>0.63245719623774566</v>
      </c>
      <c r="U45" s="9">
        <v>0.19170886105827625</v>
      </c>
      <c r="V45" s="9">
        <v>0.48117567996970595</v>
      </c>
      <c r="W45" s="9">
        <v>0.66480899154106654</v>
      </c>
      <c r="X45" s="9">
        <v>0.8144290283579011</v>
      </c>
      <c r="Y45" s="9">
        <v>0.84437162526192233</v>
      </c>
      <c r="Z45" s="9">
        <v>0.3902635291731652</v>
      </c>
      <c r="AA45" s="9">
        <v>0.78925724291553456</v>
      </c>
      <c r="AB45" s="9">
        <v>0</v>
      </c>
      <c r="AC45" s="9">
        <v>0.28823589123623117</v>
      </c>
      <c r="AD45" s="9">
        <v>0.18299156798720156</v>
      </c>
      <c r="AE45" s="9">
        <v>0.45071926079405422</v>
      </c>
      <c r="AF45" s="9">
        <v>0.26743912981724288</v>
      </c>
      <c r="AG45" s="9">
        <v>0</v>
      </c>
      <c r="AH45" s="9">
        <v>0.49246927890484632</v>
      </c>
      <c r="AI45" s="9"/>
      <c r="AJ45" s="9">
        <v>21</v>
      </c>
      <c r="AK45">
        <v>1995.6693333333342</v>
      </c>
      <c r="AM45" s="9">
        <v>3.5512128603785649</v>
      </c>
      <c r="AN45" s="38">
        <v>1878.23076923077</v>
      </c>
    </row>
    <row r="46" spans="1:40" x14ac:dyDescent="0.2">
      <c r="A46" s="14">
        <v>22.2</v>
      </c>
      <c r="B46" s="38">
        <v>1874.6923076923085</v>
      </c>
      <c r="D46" s="9">
        <v>0.46122851609753396</v>
      </c>
      <c r="E46" s="9">
        <v>0.65534274024183803</v>
      </c>
      <c r="F46" s="9">
        <v>5.3694464243288186E-2</v>
      </c>
      <c r="G46" s="9">
        <v>0.56120553965733966</v>
      </c>
      <c r="H46" s="9">
        <v>0.72614186491453225</v>
      </c>
      <c r="I46" s="9">
        <v>0.74582053414975846</v>
      </c>
      <c r="J46" s="9">
        <v>0.82905894823837323</v>
      </c>
      <c r="K46" s="9">
        <v>0.8264422729531743</v>
      </c>
      <c r="L46" s="9">
        <v>0.80319124894666627</v>
      </c>
      <c r="M46" s="9">
        <v>0.48211206936727125</v>
      </c>
      <c r="N46" s="9">
        <v>0.66093447755353585</v>
      </c>
      <c r="O46" s="9">
        <v>0.79833040324789017</v>
      </c>
      <c r="P46" s="9">
        <v>1</v>
      </c>
      <c r="Q46" s="9">
        <v>0.65201492254505877</v>
      </c>
      <c r="R46" s="9">
        <v>0.46361351744034279</v>
      </c>
      <c r="S46" s="9">
        <v>0.17797450371649498</v>
      </c>
      <c r="T46" s="9">
        <v>0.63383228097630373</v>
      </c>
      <c r="U46" s="9">
        <v>0.2505875511331857</v>
      </c>
      <c r="V46" s="9">
        <v>0.52778312321900778</v>
      </c>
      <c r="W46" s="9">
        <v>0.64358676585092933</v>
      </c>
      <c r="X46" s="9">
        <v>0.82033016005454906</v>
      </c>
      <c r="Y46" s="9">
        <v>0.80503941318786743</v>
      </c>
      <c r="Z46" s="9">
        <v>0.28036402527761423</v>
      </c>
      <c r="AA46" s="9">
        <v>0.77101597487171647</v>
      </c>
      <c r="AB46" s="9">
        <v>0</v>
      </c>
      <c r="AC46" s="9">
        <v>0.49870749649257939</v>
      </c>
      <c r="AD46" s="9">
        <v>0.22331782416168777</v>
      </c>
      <c r="AE46" s="9">
        <v>0.32883246700756069</v>
      </c>
      <c r="AF46" s="9">
        <v>0</v>
      </c>
      <c r="AG46" s="9">
        <v>0</v>
      </c>
      <c r="AH46" s="9">
        <v>0.50355123040568495</v>
      </c>
      <c r="AI46" s="9"/>
      <c r="AJ46" s="9">
        <v>23</v>
      </c>
      <c r="AK46">
        <v>1995.3340000000007</v>
      </c>
      <c r="AM46" s="9">
        <v>3.5591027544148943</v>
      </c>
      <c r="AN46" s="38">
        <v>1874.6923076923085</v>
      </c>
    </row>
    <row r="47" spans="1:40" x14ac:dyDescent="0.2">
      <c r="A47" s="14">
        <v>22.7</v>
      </c>
      <c r="B47" s="38">
        <v>1871.1538461538471</v>
      </c>
      <c r="D47" s="9">
        <v>0.39307696182359597</v>
      </c>
      <c r="E47" s="9">
        <v>0.63034281021768102</v>
      </c>
      <c r="F47" s="9">
        <v>8.8766354280936002E-2</v>
      </c>
      <c r="G47" s="9">
        <v>0.44824212280378523</v>
      </c>
      <c r="H47" s="9">
        <v>0.72583888727820345</v>
      </c>
      <c r="I47" s="9">
        <v>0.77530810162407326</v>
      </c>
      <c r="J47" s="9">
        <v>0.82994571959939711</v>
      </c>
      <c r="K47" s="9">
        <v>0.80670720857480072</v>
      </c>
      <c r="L47" s="9">
        <v>0.79344751239713385</v>
      </c>
      <c r="M47" s="9">
        <v>0.56850968589251161</v>
      </c>
      <c r="N47" s="9">
        <v>0.54504113348771166</v>
      </c>
      <c r="O47" s="9">
        <v>0.80545254768466279</v>
      </c>
      <c r="P47" s="9">
        <v>1</v>
      </c>
      <c r="Q47" s="9">
        <v>0.61497764437452296</v>
      </c>
      <c r="R47" s="9">
        <v>0.46410275982020766</v>
      </c>
      <c r="S47" s="9">
        <v>0.46543443975540499</v>
      </c>
      <c r="T47" s="9">
        <v>0.65211212611815728</v>
      </c>
      <c r="U47" s="9">
        <v>0.22052924904924653</v>
      </c>
      <c r="V47" s="9">
        <v>0.41836575892590694</v>
      </c>
      <c r="W47" s="9">
        <v>0.63008296938476283</v>
      </c>
      <c r="X47" s="9">
        <v>0.83836755800514184</v>
      </c>
      <c r="Y47" s="9">
        <v>0.79959405964684305</v>
      </c>
      <c r="Z47" s="9">
        <v>0.1647444751924636</v>
      </c>
      <c r="AA47" s="9">
        <v>0.80464958306543399</v>
      </c>
      <c r="AB47" s="9">
        <v>0</v>
      </c>
      <c r="AC47" s="9">
        <v>0.44496607641434965</v>
      </c>
      <c r="AD47" s="9">
        <v>0.32739608029770245</v>
      </c>
      <c r="AE47" s="9">
        <v>0.37810835338161786</v>
      </c>
      <c r="AF47" s="9">
        <v>5.8886956770894262E-2</v>
      </c>
      <c r="AG47" s="9">
        <v>0</v>
      </c>
      <c r="AH47" s="9">
        <v>0.58078784939319661</v>
      </c>
      <c r="AI47" s="9"/>
      <c r="AJ47" s="9">
        <v>25</v>
      </c>
      <c r="AK47">
        <v>1995.0020000000009</v>
      </c>
      <c r="AM47" s="9">
        <v>3.4499279771259559</v>
      </c>
      <c r="AN47" s="38">
        <v>1871.1538461538471</v>
      </c>
    </row>
    <row r="48" spans="1:40" x14ac:dyDescent="0.2">
      <c r="A48" s="14">
        <v>23.2</v>
      </c>
      <c r="B48" s="38">
        <v>1867.6153846153857</v>
      </c>
      <c r="D48" s="9">
        <v>0.44282342865531132</v>
      </c>
      <c r="E48" s="9">
        <v>0.55274837441070268</v>
      </c>
      <c r="F48" s="9">
        <v>3.6646210647108719E-2</v>
      </c>
      <c r="G48" s="9">
        <v>0.55538470706347909</v>
      </c>
      <c r="H48" s="9">
        <v>0.67325826892967167</v>
      </c>
      <c r="I48" s="9">
        <v>0.65336736391140171</v>
      </c>
      <c r="J48" s="9">
        <v>0.8634205501719372</v>
      </c>
      <c r="K48" s="9">
        <v>0.85455724030293179</v>
      </c>
      <c r="L48" s="9">
        <v>0.80435694210800013</v>
      </c>
      <c r="M48" s="9">
        <v>0.4800395223065464</v>
      </c>
      <c r="N48" s="9">
        <v>0.57694236861254189</v>
      </c>
      <c r="O48" s="9">
        <v>0.75928038763441885</v>
      </c>
      <c r="P48" s="9">
        <v>1</v>
      </c>
      <c r="Q48" s="9">
        <v>0.55928067382006463</v>
      </c>
      <c r="R48" s="9">
        <v>0.39128577810080667</v>
      </c>
      <c r="S48" s="9">
        <v>0.23536605767389451</v>
      </c>
      <c r="T48" s="9">
        <v>0.64396567285233142</v>
      </c>
      <c r="U48" s="9">
        <v>0.24107509109704947</v>
      </c>
      <c r="V48" s="9">
        <v>0.40873667696113908</v>
      </c>
      <c r="W48" s="9">
        <v>0.6672652244026398</v>
      </c>
      <c r="X48" s="9">
        <v>0.84515791151468489</v>
      </c>
      <c r="Y48" s="9">
        <v>0.78082793950587426</v>
      </c>
      <c r="Z48" s="9">
        <v>0.18497940661435014</v>
      </c>
      <c r="AA48" s="9">
        <v>0.79372102969108815</v>
      </c>
      <c r="AB48" s="9">
        <v>0</v>
      </c>
      <c r="AC48" s="9">
        <v>0.58487437996230107</v>
      </c>
      <c r="AD48" s="9">
        <v>0.30929945973250933</v>
      </c>
      <c r="AE48" s="9">
        <v>0.3684920121757545</v>
      </c>
      <c r="AF48" s="9">
        <v>0.126582039736198</v>
      </c>
      <c r="AG48" s="9">
        <v>0</v>
      </c>
      <c r="AH48" s="9">
        <v>0.43402027328911108</v>
      </c>
      <c r="AI48" s="9"/>
      <c r="AJ48" s="9">
        <v>22</v>
      </c>
      <c r="AK48">
        <v>1994.6666666666674</v>
      </c>
      <c r="AM48" s="9">
        <v>3.5401810638214655</v>
      </c>
      <c r="AN48" s="38">
        <v>1867.6153846153857</v>
      </c>
    </row>
    <row r="49" spans="1:40" x14ac:dyDescent="0.2">
      <c r="A49" s="14">
        <v>23.7</v>
      </c>
      <c r="B49" s="38">
        <v>1864.0769230769242</v>
      </c>
      <c r="D49" s="9">
        <v>0.38229299168685688</v>
      </c>
      <c r="E49" s="9">
        <v>0.55528230908639498</v>
      </c>
      <c r="F49" s="9">
        <v>8.0745174473177111E-2</v>
      </c>
      <c r="G49" s="9">
        <v>0.42208456515480097</v>
      </c>
      <c r="H49" s="9">
        <v>0.68835706322385992</v>
      </c>
      <c r="I49" s="9">
        <v>0.68014473439056888</v>
      </c>
      <c r="J49" s="9">
        <v>0.87284220261884116</v>
      </c>
      <c r="K49" s="9">
        <v>0.89143238720474616</v>
      </c>
      <c r="L49" s="9">
        <v>0.83075228964223202</v>
      </c>
      <c r="M49" s="9">
        <v>0.57824351787185602</v>
      </c>
      <c r="N49" s="9">
        <v>0.57505385978302859</v>
      </c>
      <c r="O49" s="9">
        <v>0.81841800767045325</v>
      </c>
      <c r="P49" s="9">
        <v>1</v>
      </c>
      <c r="Q49" s="9">
        <v>0.65307071602033262</v>
      </c>
      <c r="R49" s="9">
        <v>0.51455429720751822</v>
      </c>
      <c r="S49" s="9">
        <v>0.3280390139545758</v>
      </c>
      <c r="T49" s="9">
        <v>0.66336576512393719</v>
      </c>
      <c r="U49" s="9">
        <v>0.23949358167617799</v>
      </c>
      <c r="V49" s="9">
        <v>0.53975996734137888</v>
      </c>
      <c r="W49" s="9">
        <v>0.66029974958754267</v>
      </c>
      <c r="X49" s="9">
        <v>0.86097014548056683</v>
      </c>
      <c r="Y49" s="9">
        <v>0.83282730001292449</v>
      </c>
      <c r="Z49" s="9">
        <v>0.15011025129065306</v>
      </c>
      <c r="AA49" s="9">
        <v>0.783633699624675</v>
      </c>
      <c r="AB49" s="9">
        <v>0</v>
      </c>
      <c r="AC49" s="9">
        <v>0.51700362359332819</v>
      </c>
      <c r="AD49" s="9">
        <v>0.19511878449508319</v>
      </c>
      <c r="AE49" s="9">
        <v>0.36807811907794497</v>
      </c>
      <c r="AF49" s="9">
        <v>0.18422537150851662</v>
      </c>
      <c r="AG49" s="9">
        <v>0.12246949993296689</v>
      </c>
      <c r="AH49" s="9">
        <v>0.59706318241363865</v>
      </c>
      <c r="AI49" s="9"/>
      <c r="AJ49" s="9">
        <v>22</v>
      </c>
      <c r="AK49">
        <v>1994.3306666666676</v>
      </c>
      <c r="AM49" s="9">
        <v>3.5821250641872218</v>
      </c>
      <c r="AN49" s="38">
        <v>1864.0769230769242</v>
      </c>
    </row>
    <row r="50" spans="1:40" x14ac:dyDescent="0.2">
      <c r="A50" s="14">
        <v>24.2</v>
      </c>
      <c r="B50" s="38">
        <v>1860.5384615384628</v>
      </c>
      <c r="D50" s="9">
        <v>0.51083348211213386</v>
      </c>
      <c r="E50" s="9">
        <v>0.70655973879192702</v>
      </c>
      <c r="F50" s="9">
        <v>5.5976594915914432E-2</v>
      </c>
      <c r="G50" s="9">
        <v>0.3949157109598147</v>
      </c>
      <c r="H50" s="9">
        <v>0.66649402704562477</v>
      </c>
      <c r="I50" s="9">
        <v>0.73470003216846713</v>
      </c>
      <c r="J50" s="9">
        <v>0.91526651221846933</v>
      </c>
      <c r="K50" s="9">
        <v>0.88489090919142988</v>
      </c>
      <c r="L50" s="9">
        <v>0.83391995071774794</v>
      </c>
      <c r="M50" s="9">
        <v>0.61245488851290353</v>
      </c>
      <c r="N50" s="9">
        <v>0.60257158220867335</v>
      </c>
      <c r="O50" s="9">
        <v>0.793279495567491</v>
      </c>
      <c r="P50" s="9">
        <v>1</v>
      </c>
      <c r="Q50" s="9">
        <v>0.61162138810393696</v>
      </c>
      <c r="R50" s="9">
        <v>0.51392421980368996</v>
      </c>
      <c r="S50" s="9">
        <v>0.36379573057579051</v>
      </c>
      <c r="T50" s="9">
        <v>0.63440515449215096</v>
      </c>
      <c r="U50" s="9">
        <v>0.39062304073825282</v>
      </c>
      <c r="V50" s="9">
        <v>0.49012383385412106</v>
      </c>
      <c r="W50" s="9">
        <v>0.65987681960814215</v>
      </c>
      <c r="X50" s="9">
        <v>0.85427218113130277</v>
      </c>
      <c r="Y50" s="9">
        <v>0.81768616784155768</v>
      </c>
      <c r="Z50" s="9">
        <v>8.0340601224060879E-2</v>
      </c>
      <c r="AA50" s="9">
        <v>0.79496413355507278</v>
      </c>
      <c r="AB50" s="9">
        <v>0</v>
      </c>
      <c r="AC50" s="9">
        <v>0.51800692027670825</v>
      </c>
      <c r="AD50" s="9">
        <v>0.15229858781589112</v>
      </c>
      <c r="AE50" s="9">
        <v>0.32859454438744107</v>
      </c>
      <c r="AF50" s="9">
        <v>0</v>
      </c>
      <c r="AG50" s="9">
        <v>0.1290003706907204</v>
      </c>
      <c r="AH50" s="9">
        <v>0.65619340568167195</v>
      </c>
      <c r="AI50" s="9"/>
      <c r="AJ50" s="9">
        <v>23</v>
      </c>
      <c r="AK50">
        <v>1993.9946666666679</v>
      </c>
      <c r="AM50" s="9">
        <v>3.4700765123557522</v>
      </c>
      <c r="AN50" s="38">
        <v>1860.5384615384628</v>
      </c>
    </row>
    <row r="51" spans="1:40" x14ac:dyDescent="0.2">
      <c r="A51" s="14">
        <v>24.7</v>
      </c>
      <c r="B51" s="38">
        <v>1857.0000000000014</v>
      </c>
      <c r="D51" s="9">
        <v>0.5456757946812717</v>
      </c>
      <c r="E51" s="9">
        <v>0.62099519951565241</v>
      </c>
      <c r="F51" s="9">
        <v>6.7185836881319849E-2</v>
      </c>
      <c r="G51" s="9">
        <v>0.54521198736276477</v>
      </c>
      <c r="H51" s="9">
        <v>0.66147910356027728</v>
      </c>
      <c r="I51" s="9">
        <v>0.69649461219666409</v>
      </c>
      <c r="J51" s="9">
        <v>0.90128728631872213</v>
      </c>
      <c r="K51" s="9">
        <v>0.77842645244768971</v>
      </c>
      <c r="L51" s="9">
        <v>0.80565481520794013</v>
      </c>
      <c r="M51" s="9">
        <v>0.55039922006792497</v>
      </c>
      <c r="N51" s="9">
        <v>0.62906855995343325</v>
      </c>
      <c r="O51" s="9">
        <v>0.78194900802966649</v>
      </c>
      <c r="P51" s="9">
        <v>1</v>
      </c>
      <c r="Q51" s="9">
        <v>0.56913096912070271</v>
      </c>
      <c r="R51" s="9">
        <v>0.35833527285404343</v>
      </c>
      <c r="S51" s="9">
        <v>0.1312756668093136</v>
      </c>
      <c r="T51" s="9">
        <v>0.56755428048994616</v>
      </c>
      <c r="U51" s="9">
        <v>0.23157964517961602</v>
      </c>
      <c r="V51" s="9">
        <v>0.47100840888461659</v>
      </c>
      <c r="W51" s="9">
        <v>0.57815334406914454</v>
      </c>
      <c r="X51" s="9">
        <v>0.87930108913258409</v>
      </c>
      <c r="Y51" s="9">
        <v>0.83988017378091906</v>
      </c>
      <c r="Z51" s="9">
        <v>0.27021713701617645</v>
      </c>
      <c r="AA51" s="9">
        <v>0.77693514981631473</v>
      </c>
      <c r="AB51" s="9">
        <v>0</v>
      </c>
      <c r="AC51" s="9">
        <v>0.39333129819127521</v>
      </c>
      <c r="AD51" s="9">
        <v>0.24369281693215025</v>
      </c>
      <c r="AE51" s="9">
        <v>0.51500200393169504</v>
      </c>
      <c r="AF51" s="9">
        <v>0.1053480793034967</v>
      </c>
      <c r="AG51" s="9">
        <v>0</v>
      </c>
      <c r="AH51" s="9">
        <v>0.31213694624656801</v>
      </c>
      <c r="AI51" s="9"/>
      <c r="AJ51" s="9">
        <v>21</v>
      </c>
      <c r="AK51">
        <v>1993.6673333333342</v>
      </c>
      <c r="AM51" s="9">
        <v>3.5416702477878501</v>
      </c>
      <c r="AN51" s="38">
        <v>1857.0000000000014</v>
      </c>
    </row>
    <row r="52" spans="1:40" x14ac:dyDescent="0.2">
      <c r="A52" s="14">
        <v>25.2</v>
      </c>
      <c r="B52" s="38">
        <v>1853.4615384615399</v>
      </c>
      <c r="D52" s="9">
        <v>0.48418674769357734</v>
      </c>
      <c r="E52" s="9">
        <v>0.65491437590719936</v>
      </c>
      <c r="F52" s="9">
        <v>3.0559854877094877E-2</v>
      </c>
      <c r="G52" s="9">
        <v>0.40577899332624978</v>
      </c>
      <c r="H52" s="9">
        <v>0.72277388510918905</v>
      </c>
      <c r="I52" s="9">
        <v>0.7077440074445952</v>
      </c>
      <c r="J52" s="9">
        <v>0.89208696283743572</v>
      </c>
      <c r="K52" s="9">
        <v>0.78412016392566497</v>
      </c>
      <c r="L52" s="9">
        <v>0.81118369507991461</v>
      </c>
      <c r="M52" s="9">
        <v>0.61214643080072795</v>
      </c>
      <c r="N52" s="9">
        <v>0.59695772678038339</v>
      </c>
      <c r="O52" s="9">
        <v>0.79761802390807135</v>
      </c>
      <c r="P52" s="9">
        <v>1</v>
      </c>
      <c r="Q52" s="9">
        <v>0.67478675769987839</v>
      </c>
      <c r="R52" s="9">
        <v>0.57098777255800781</v>
      </c>
      <c r="S52" s="9">
        <v>0.34298775873962162</v>
      </c>
      <c r="T52" s="9">
        <v>0.60463607223667648</v>
      </c>
      <c r="U52" s="9">
        <v>0.40172514372332724</v>
      </c>
      <c r="V52" s="9">
        <v>0.56312682523650393</v>
      </c>
      <c r="W52" s="9">
        <v>0.67924337522361933</v>
      </c>
      <c r="X52" s="9">
        <v>0.86957101032083783</v>
      </c>
      <c r="Y52" s="9">
        <v>0.82509728155745832</v>
      </c>
      <c r="Z52" s="9">
        <v>0.23968322926058122</v>
      </c>
      <c r="AA52" s="9">
        <v>0.83991089972183486</v>
      </c>
      <c r="AB52" s="9">
        <v>0</v>
      </c>
      <c r="AC52" s="9">
        <v>0.54950881487154124</v>
      </c>
      <c r="AD52" s="9">
        <v>0.28141865917197484</v>
      </c>
      <c r="AE52" s="9">
        <v>0.39855592259776651</v>
      </c>
      <c r="AF52" s="9">
        <v>0.11034137488657343</v>
      </c>
      <c r="AG52" s="9">
        <v>0</v>
      </c>
      <c r="AH52" s="9">
        <v>0.59869748204611717</v>
      </c>
      <c r="AI52" s="9"/>
      <c r="AJ52" s="9">
        <v>21</v>
      </c>
      <c r="AK52">
        <v>1993.3353333333343</v>
      </c>
      <c r="AM52" s="9">
        <v>3.4678243291915933</v>
      </c>
      <c r="AN52" s="38">
        <v>1853.4615384615399</v>
      </c>
    </row>
    <row r="53" spans="1:40" x14ac:dyDescent="0.2">
      <c r="A53" s="14">
        <v>25.7</v>
      </c>
      <c r="B53" s="38">
        <v>1849.9230769230785</v>
      </c>
      <c r="D53" s="9">
        <v>0.53036335111417532</v>
      </c>
      <c r="E53" s="9">
        <v>0.6513737229378852</v>
      </c>
      <c r="F53" s="9">
        <v>5.1419370646504946E-2</v>
      </c>
      <c r="G53" s="9">
        <v>0.55913676218125585</v>
      </c>
      <c r="H53" s="9">
        <v>0.70826340163926871</v>
      </c>
      <c r="I53" s="9">
        <v>0.78729238405116886</v>
      </c>
      <c r="J53" s="9">
        <v>0.88821361568045243</v>
      </c>
      <c r="K53" s="9">
        <v>0.76896935241202002</v>
      </c>
      <c r="L53" s="9">
        <v>0.81563619903249707</v>
      </c>
      <c r="M53" s="9">
        <v>0.50112047895081946</v>
      </c>
      <c r="N53" s="9">
        <v>0.64489107261117351</v>
      </c>
      <c r="O53" s="9">
        <v>0.74148419349038586</v>
      </c>
      <c r="P53" s="9">
        <v>1</v>
      </c>
      <c r="Q53" s="9">
        <v>0.54960704860738019</v>
      </c>
      <c r="R53" s="9">
        <v>0.42881172663197009</v>
      </c>
      <c r="S53" s="9">
        <v>0.21018233941463876</v>
      </c>
      <c r="T53" s="9">
        <v>0.6326913899896861</v>
      </c>
      <c r="U53" s="9">
        <v>0.17627612875263346</v>
      </c>
      <c r="V53" s="9">
        <v>0.49464716374001122</v>
      </c>
      <c r="W53" s="9">
        <v>0.62932672321487892</v>
      </c>
      <c r="X53" s="9">
        <v>0.86951451382986156</v>
      </c>
      <c r="Y53" s="9">
        <v>0.79215158588187662</v>
      </c>
      <c r="Z53" s="9">
        <v>0.24850324319993816</v>
      </c>
      <c r="AA53" s="9">
        <v>0.76561730680786799</v>
      </c>
      <c r="AB53" s="9">
        <v>0</v>
      </c>
      <c r="AC53" s="9">
        <v>0.45519634743652493</v>
      </c>
      <c r="AD53" s="9">
        <v>0.35018812686981626</v>
      </c>
      <c r="AE53" s="9">
        <v>0.3990156780136429</v>
      </c>
      <c r="AF53" s="9">
        <v>3.8761145443631365E-2</v>
      </c>
      <c r="AG53" s="9">
        <v>0</v>
      </c>
      <c r="AH53" s="9">
        <v>0.48947347293729909</v>
      </c>
      <c r="AI53" s="9"/>
      <c r="AJ53" s="9">
        <v>20</v>
      </c>
      <c r="AK53">
        <v>1993</v>
      </c>
      <c r="AM53" s="9">
        <v>3.5582592069166084</v>
      </c>
      <c r="AN53" s="38">
        <v>1849.9230769230785</v>
      </c>
    </row>
    <row r="54" spans="1:40" x14ac:dyDescent="0.2">
      <c r="A54" s="14">
        <v>26.2</v>
      </c>
      <c r="B54" s="38">
        <v>1846.3846153846171</v>
      </c>
      <c r="D54" s="9">
        <v>0.45422926830064647</v>
      </c>
      <c r="E54" s="9">
        <v>0.63890345630543899</v>
      </c>
      <c r="F54" s="9">
        <v>8.7995590303952473E-2</v>
      </c>
      <c r="G54" s="9">
        <v>0.40375944561384519</v>
      </c>
      <c r="H54" s="9">
        <v>0.70219723754315955</v>
      </c>
      <c r="I54" s="9">
        <v>0.6820413800733045</v>
      </c>
      <c r="J54" s="9">
        <v>0.87637912357253567</v>
      </c>
      <c r="K54" s="9">
        <v>0.81594199843065129</v>
      </c>
      <c r="L54" s="9">
        <v>0.81861530000095795</v>
      </c>
      <c r="M54" s="9">
        <v>0.53626909891207908</v>
      </c>
      <c r="N54" s="9">
        <v>0.62447092855571396</v>
      </c>
      <c r="O54" s="9">
        <v>0.81437435351884413</v>
      </c>
      <c r="P54" s="9">
        <v>1</v>
      </c>
      <c r="Q54" s="9">
        <v>0.66088740666611867</v>
      </c>
      <c r="R54" s="9">
        <v>0.43250679307037965</v>
      </c>
      <c r="S54" s="9">
        <v>0.31696504613063092</v>
      </c>
      <c r="T54" s="9">
        <v>0.65739784902056908</v>
      </c>
      <c r="U54" s="9">
        <v>0.13201243600076432</v>
      </c>
      <c r="V54" s="9">
        <v>0.49958540283734354</v>
      </c>
      <c r="W54" s="9">
        <v>0.63485202021888032</v>
      </c>
      <c r="X54" s="9">
        <v>0.83453589291623798</v>
      </c>
      <c r="Y54" s="9">
        <v>0.81308135125869418</v>
      </c>
      <c r="Z54" s="9">
        <v>0.2144407626301344</v>
      </c>
      <c r="AA54" s="9">
        <v>0.82815296511515657</v>
      </c>
      <c r="AB54" s="9">
        <v>0</v>
      </c>
      <c r="AC54" s="9">
        <v>0.45851471157796286</v>
      </c>
      <c r="AD54" s="9">
        <v>0.42575446780372167</v>
      </c>
      <c r="AE54" s="9">
        <v>0.3401322654320591</v>
      </c>
      <c r="AF54" s="9">
        <v>0.32034791625924453</v>
      </c>
      <c r="AG54" s="9">
        <v>0</v>
      </c>
      <c r="AH54" s="9">
        <v>0.61944796560170723</v>
      </c>
      <c r="AI54" s="9"/>
      <c r="AJ54" s="9">
        <v>20</v>
      </c>
      <c r="AK54">
        <v>1989</v>
      </c>
      <c r="AM54" s="9">
        <v>3.5094462070801287</v>
      </c>
      <c r="AN54" s="38">
        <v>1846.3846153846171</v>
      </c>
    </row>
    <row r="55" spans="1:40" x14ac:dyDescent="0.2">
      <c r="A55" s="14">
        <v>26.7</v>
      </c>
      <c r="B55" s="38">
        <v>1842.8461538461556</v>
      </c>
      <c r="D55" s="9">
        <v>0.40141765069053115</v>
      </c>
      <c r="E55" s="9">
        <v>0.58526459771771921</v>
      </c>
      <c r="F55" s="9">
        <v>5.5414445226838346E-2</v>
      </c>
      <c r="G55" s="9">
        <v>0.54451680929957824</v>
      </c>
      <c r="H55" s="9">
        <v>0.70671973622773909</v>
      </c>
      <c r="I55" s="9">
        <v>0.73630270167869605</v>
      </c>
      <c r="J55" s="9">
        <v>0.83024681818430057</v>
      </c>
      <c r="K55" s="9">
        <v>0.85268772400398196</v>
      </c>
      <c r="L55" s="9">
        <v>0.81953545476694134</v>
      </c>
      <c r="M55" s="9">
        <v>0.52229229143933842</v>
      </c>
      <c r="N55" s="9">
        <v>0.50054157918579789</v>
      </c>
      <c r="O55" s="9">
        <v>0.80065897028537059</v>
      </c>
      <c r="P55" s="9">
        <v>1</v>
      </c>
      <c r="Q55" s="9">
        <v>0.64376235642991297</v>
      </c>
      <c r="R55" s="9">
        <v>0.50723052659553614</v>
      </c>
      <c r="S55" s="9">
        <v>0.40772865993696306</v>
      </c>
      <c r="T55" s="9">
        <v>0.66714622186977668</v>
      </c>
      <c r="U55" s="9">
        <v>0.5603661964510136</v>
      </c>
      <c r="V55" s="9">
        <v>0.4461566519105995</v>
      </c>
      <c r="W55" s="9">
        <v>0.65717932971708459</v>
      </c>
      <c r="X55" s="9">
        <v>0.82737493113064975</v>
      </c>
      <c r="Y55" s="9">
        <v>0.80707781267984124</v>
      </c>
      <c r="Z55" s="9">
        <v>5.7793943283859305E-2</v>
      </c>
      <c r="AA55" s="9">
        <v>0.7447321135796704</v>
      </c>
      <c r="AB55" s="9">
        <v>0.2</v>
      </c>
      <c r="AC55" s="9">
        <v>0.48101147026297786</v>
      </c>
      <c r="AD55" s="9">
        <v>0.36375840811593901</v>
      </c>
      <c r="AE55" s="9">
        <v>0.42534430591457434</v>
      </c>
      <c r="AF55" s="9">
        <v>0</v>
      </c>
      <c r="AG55" s="9">
        <v>0</v>
      </c>
      <c r="AH55" s="9">
        <v>0.47761456309255684</v>
      </c>
      <c r="AI55" s="9"/>
      <c r="AJ55" s="9">
        <v>22</v>
      </c>
      <c r="AK55">
        <v>1985</v>
      </c>
      <c r="AM55" s="9">
        <v>3.4285391717882741</v>
      </c>
      <c r="AN55" s="38">
        <v>1842.8461538461556</v>
      </c>
    </row>
    <row r="56" spans="1:40" x14ac:dyDescent="0.2">
      <c r="A56" s="14">
        <v>27.2</v>
      </c>
      <c r="B56" s="38">
        <v>1839.3076923076942</v>
      </c>
      <c r="D56" s="9">
        <v>0.50706687376405901</v>
      </c>
      <c r="E56" s="9">
        <v>0.67753789090721273</v>
      </c>
      <c r="F56" s="9">
        <v>0</v>
      </c>
      <c r="G56" s="9">
        <v>0.53568222660536702</v>
      </c>
      <c r="H56" s="9">
        <v>0.70864742081879262</v>
      </c>
      <c r="I56" s="9">
        <v>0.70314081392039662</v>
      </c>
      <c r="J56" s="9">
        <v>0.85126193965812469</v>
      </c>
      <c r="K56" s="9">
        <v>0.82823419637044249</v>
      </c>
      <c r="L56" s="9">
        <v>0.7833063517996155</v>
      </c>
      <c r="M56" s="9">
        <v>0.57417470332776155</v>
      </c>
      <c r="N56" s="9">
        <v>0.54704284773823997</v>
      </c>
      <c r="O56" s="9">
        <v>0.83372025586372867</v>
      </c>
      <c r="P56" s="9">
        <v>1</v>
      </c>
      <c r="Q56" s="9">
        <v>0.67012649072577801</v>
      </c>
      <c r="R56" s="9">
        <v>0.61651562575123708</v>
      </c>
      <c r="S56" s="9">
        <v>0.35074719564253137</v>
      </c>
      <c r="T56" s="9">
        <v>0.66188501057179105</v>
      </c>
      <c r="U56" s="9">
        <v>0.12867090988311489</v>
      </c>
      <c r="V56" s="9">
        <v>0.36985801256334166</v>
      </c>
      <c r="W56" s="9">
        <v>0.58514579206556294</v>
      </c>
      <c r="X56" s="9">
        <v>0.84460289020970392</v>
      </c>
      <c r="Y56" s="9">
        <v>0.82229874940545467</v>
      </c>
      <c r="Z56" s="9">
        <v>0.16751883827798475</v>
      </c>
      <c r="AA56" s="9">
        <v>0.82496445158948628</v>
      </c>
      <c r="AB56" s="9">
        <v>0</v>
      </c>
      <c r="AC56" s="9">
        <v>0.35501362517383855</v>
      </c>
      <c r="AD56" s="9">
        <v>0.31034063327932238</v>
      </c>
      <c r="AE56" s="9">
        <v>0.40064122442427069</v>
      </c>
      <c r="AF56" s="9">
        <v>0.11644254676245416</v>
      </c>
      <c r="AG56" s="9">
        <v>0</v>
      </c>
      <c r="AH56" s="9">
        <v>0.46858988299548016</v>
      </c>
      <c r="AI56" s="9"/>
      <c r="AJ56" s="9">
        <v>22</v>
      </c>
      <c r="AK56">
        <v>1981</v>
      </c>
      <c r="AM56" s="9">
        <v>3.4537355879967393</v>
      </c>
      <c r="AN56" s="38">
        <v>1839.3076923076942</v>
      </c>
    </row>
    <row r="57" spans="1:40" x14ac:dyDescent="0.2">
      <c r="A57" s="14">
        <v>27.7</v>
      </c>
      <c r="B57" s="38">
        <v>1835.7692307692328</v>
      </c>
      <c r="D57" s="9">
        <v>0.3825787326406368</v>
      </c>
      <c r="E57" s="9">
        <v>0.57699064302830494</v>
      </c>
      <c r="F57" s="9">
        <v>0</v>
      </c>
      <c r="G57" s="9">
        <v>0.68977320534190145</v>
      </c>
      <c r="H57" s="9">
        <v>0.76659950358352258</v>
      </c>
      <c r="I57" s="9">
        <v>0.71499003414970674</v>
      </c>
      <c r="J57" s="9">
        <v>0.85196287103592749</v>
      </c>
      <c r="K57" s="9">
        <v>0.78631631235681532</v>
      </c>
      <c r="L57" s="9">
        <v>0.79526880009314938</v>
      </c>
      <c r="M57" s="9">
        <v>0.53790535708362108</v>
      </c>
      <c r="N57" s="9">
        <v>0.58404600464593837</v>
      </c>
      <c r="O57" s="9">
        <v>0.78298895758352893</v>
      </c>
      <c r="P57" s="9">
        <v>1</v>
      </c>
      <c r="Q57" s="9">
        <v>0.58008819280977686</v>
      </c>
      <c r="R57" s="9">
        <v>0.39681929108936631</v>
      </c>
      <c r="S57" s="9">
        <v>0.15167888399708626</v>
      </c>
      <c r="T57" s="9">
        <v>0.67621248774625164</v>
      </c>
      <c r="U57" s="9">
        <v>0.418485140581078</v>
      </c>
      <c r="V57" s="9">
        <v>0.39929387251017251</v>
      </c>
      <c r="W57" s="9">
        <v>0.62443731716323525</v>
      </c>
      <c r="X57" s="9">
        <v>0.83929189682197936</v>
      </c>
      <c r="Y57" s="9">
        <v>0.81004976164018072</v>
      </c>
      <c r="Z57" s="9">
        <v>0.1431380032797549</v>
      </c>
      <c r="AA57" s="9">
        <v>0.79450788546051732</v>
      </c>
      <c r="AB57" s="9">
        <v>0</v>
      </c>
      <c r="AC57" s="9">
        <v>0.44379126270732572</v>
      </c>
      <c r="AD57" s="9">
        <v>0.32966791723470334</v>
      </c>
      <c r="AE57" s="9">
        <v>0.40154157193617818</v>
      </c>
      <c r="AF57" s="9">
        <v>9.2848013111504535E-2</v>
      </c>
      <c r="AG57" s="9">
        <v>0</v>
      </c>
      <c r="AH57" s="9">
        <v>0.45335899056348339</v>
      </c>
      <c r="AI57" s="9"/>
      <c r="AJ57" s="9">
        <v>21</v>
      </c>
      <c r="AK57">
        <v>1977</v>
      </c>
      <c r="AM57" s="9">
        <v>3.44305073612946</v>
      </c>
      <c r="AN57" s="38">
        <v>1835.7692307692328</v>
      </c>
    </row>
    <row r="58" spans="1:40" x14ac:dyDescent="0.2">
      <c r="A58" s="14">
        <v>28.2</v>
      </c>
      <c r="B58" s="38">
        <v>1832.2307692307713</v>
      </c>
      <c r="D58" s="9">
        <v>0.34861677781811717</v>
      </c>
      <c r="E58" s="9">
        <v>0.60232695246629575</v>
      </c>
      <c r="F58" s="9">
        <v>9.5134271651843544E-2</v>
      </c>
      <c r="G58" s="9">
        <v>0.51201690066405336</v>
      </c>
      <c r="H58" s="9">
        <v>0.73841053346892038</v>
      </c>
      <c r="I58" s="9">
        <v>0.78434982898253502</v>
      </c>
      <c r="J58" s="9">
        <v>0.86382817887977659</v>
      </c>
      <c r="K58" s="9">
        <v>0.76357889914920951</v>
      </c>
      <c r="L58" s="9">
        <v>0.79320676823997238</v>
      </c>
      <c r="M58" s="9">
        <v>0.60529732692131311</v>
      </c>
      <c r="N58" s="9">
        <v>0.62873868318063331</v>
      </c>
      <c r="O58" s="9">
        <v>0.75645935520343011</v>
      </c>
      <c r="P58" s="9">
        <v>1</v>
      </c>
      <c r="Q58" s="9">
        <v>0.56810090126185364</v>
      </c>
      <c r="R58" s="9">
        <v>0.32426460974909677</v>
      </c>
      <c r="S58" s="9">
        <v>0.33585940583557106</v>
      </c>
      <c r="T58" s="9">
        <v>0.64378672665811909</v>
      </c>
      <c r="U58" s="9">
        <v>0.40749461567577949</v>
      </c>
      <c r="V58" s="9">
        <v>0.5949971576233406</v>
      </c>
      <c r="W58" s="9">
        <v>0.65431512388761226</v>
      </c>
      <c r="X58" s="9">
        <v>0.86628168230840719</v>
      </c>
      <c r="Y58" s="9">
        <v>0.80603127234203276</v>
      </c>
      <c r="Z58" s="9">
        <v>0.11646336238248278</v>
      </c>
      <c r="AA58" s="9">
        <v>0.84093677763960051</v>
      </c>
      <c r="AB58" s="9">
        <v>0</v>
      </c>
      <c r="AC58" s="9">
        <v>0.44327746288061454</v>
      </c>
      <c r="AD58" s="9">
        <v>0.51847247082608416</v>
      </c>
      <c r="AE58" s="9">
        <v>0.2548016403496518</v>
      </c>
      <c r="AF58" s="9">
        <v>0</v>
      </c>
      <c r="AG58" s="9">
        <v>0</v>
      </c>
      <c r="AH58" s="9">
        <v>0.61605721718487416</v>
      </c>
      <c r="AI58" s="9"/>
      <c r="AJ58" s="9">
        <v>21</v>
      </c>
      <c r="AK58">
        <v>1973</v>
      </c>
      <c r="AM58" s="9">
        <v>3.5583239962702229</v>
      </c>
      <c r="AN58" s="38">
        <v>1832.2307692307713</v>
      </c>
    </row>
    <row r="59" spans="1:40" x14ac:dyDescent="0.2">
      <c r="A59" s="14">
        <v>28.7</v>
      </c>
      <c r="B59" s="38">
        <v>1828.6923076923099</v>
      </c>
      <c r="D59" s="9">
        <v>0.72663157324967231</v>
      </c>
      <c r="E59" s="9">
        <v>0.57658210239022889</v>
      </c>
      <c r="F59" s="9">
        <v>0</v>
      </c>
      <c r="G59" s="9">
        <v>0.61497729556130565</v>
      </c>
      <c r="H59" s="9">
        <v>0.83477859413700783</v>
      </c>
      <c r="I59" s="9">
        <v>0.78308223118942144</v>
      </c>
      <c r="J59" s="9">
        <v>0.83975832291347208</v>
      </c>
      <c r="K59" s="9">
        <v>0.74444474596515464</v>
      </c>
      <c r="L59" s="9">
        <v>0.75494972998103393</v>
      </c>
      <c r="M59" s="9">
        <v>0.60237959969850796</v>
      </c>
      <c r="N59" s="9">
        <v>0.69674768483255911</v>
      </c>
      <c r="O59" s="9">
        <v>0.77809240161279658</v>
      </c>
      <c r="P59" s="9">
        <v>1</v>
      </c>
      <c r="Q59" s="9">
        <v>0.60230295444187909</v>
      </c>
      <c r="R59" s="9">
        <v>0.62918882181359614</v>
      </c>
      <c r="S59" s="9">
        <v>0.56331060853669634</v>
      </c>
      <c r="T59" s="9">
        <v>0.65571095408200619</v>
      </c>
      <c r="U59" s="9">
        <v>0.24094398588601168</v>
      </c>
      <c r="V59" s="9">
        <v>0.33580762867566633</v>
      </c>
      <c r="W59" s="9">
        <v>0.68150542150163773</v>
      </c>
      <c r="X59" s="9">
        <v>0.84867489431630183</v>
      </c>
      <c r="Y59" s="9">
        <v>0.79520854825423148</v>
      </c>
      <c r="Z59" s="9">
        <v>0.21532839838715728</v>
      </c>
      <c r="AA59" s="9">
        <v>0.81797980344072541</v>
      </c>
      <c r="AB59" s="9">
        <v>0</v>
      </c>
      <c r="AC59" s="9">
        <v>0.514412948295631</v>
      </c>
      <c r="AD59" s="9">
        <v>5.3202450480157884E-2</v>
      </c>
      <c r="AE59" s="9">
        <v>0.43582751656101681</v>
      </c>
      <c r="AF59" s="9">
        <v>7.1017355242885161E-2</v>
      </c>
      <c r="AG59" s="9">
        <v>0</v>
      </c>
      <c r="AH59" s="9">
        <v>0.47473474267402771</v>
      </c>
      <c r="AI59" s="9"/>
      <c r="AJ59" s="9">
        <v>21</v>
      </c>
      <c r="AK59">
        <v>1971</v>
      </c>
      <c r="AM59" s="9">
        <v>3.5395749776402128</v>
      </c>
      <c r="AN59" s="38">
        <v>1828.6923076923099</v>
      </c>
    </row>
    <row r="60" spans="1:40" x14ac:dyDescent="0.2">
      <c r="A60" s="14">
        <v>29.2</v>
      </c>
      <c r="B60" s="38">
        <v>1825.1538461538485</v>
      </c>
      <c r="D60" s="9">
        <v>0.33298381974404456</v>
      </c>
      <c r="E60" s="9">
        <v>0.61151942033749229</v>
      </c>
      <c r="F60" s="9">
        <v>6.5758845437616384E-2</v>
      </c>
      <c r="G60" s="9">
        <v>0.46046590905922385</v>
      </c>
      <c r="H60" s="9">
        <v>0.74503322331351973</v>
      </c>
      <c r="I60" s="9">
        <v>0.82682402877273287</v>
      </c>
      <c r="J60" s="9">
        <v>0.84399084453831785</v>
      </c>
      <c r="K60" s="9">
        <v>0.77201413013522302</v>
      </c>
      <c r="L60" s="9">
        <v>0.77079648067272499</v>
      </c>
      <c r="M60" s="9">
        <v>0.58565264192877353</v>
      </c>
      <c r="N60" s="9">
        <v>0.54798301545642691</v>
      </c>
      <c r="O60" s="9">
        <v>0.79472661716236481</v>
      </c>
      <c r="P60" s="9">
        <v>1</v>
      </c>
      <c r="Q60" s="9">
        <v>0.592653048301372</v>
      </c>
      <c r="R60" s="9">
        <v>0.50996453797481656</v>
      </c>
      <c r="S60" s="9">
        <v>0.21807885478313094</v>
      </c>
      <c r="T60" s="9">
        <v>0.57165073385639265</v>
      </c>
      <c r="U60" s="9">
        <v>0.32760991227548153</v>
      </c>
      <c r="V60" s="9">
        <v>0.59088204003101863</v>
      </c>
      <c r="W60" s="9">
        <v>0.70233333815022436</v>
      </c>
      <c r="X60" s="9">
        <v>0.84296477990842966</v>
      </c>
      <c r="Y60" s="9">
        <v>0.80916551647407198</v>
      </c>
      <c r="Z60" s="9">
        <v>0.12258114298495648</v>
      </c>
      <c r="AA60" s="9">
        <v>0.84863493902247245</v>
      </c>
      <c r="AB60" s="9">
        <v>0</v>
      </c>
      <c r="AC60" s="9">
        <v>0.41103853264342122</v>
      </c>
      <c r="AD60" s="9">
        <v>0.20516744636697778</v>
      </c>
      <c r="AE60" s="9">
        <v>0.35110931243639093</v>
      </c>
      <c r="AF60" s="9">
        <v>0.17680033152399136</v>
      </c>
      <c r="AG60" s="9">
        <v>0</v>
      </c>
      <c r="AH60" s="9">
        <v>0.50141398937108694</v>
      </c>
      <c r="AI60" s="9"/>
      <c r="AJ60" s="9">
        <v>21</v>
      </c>
      <c r="AK60">
        <v>1969</v>
      </c>
      <c r="AM60" s="9">
        <v>3.5774088139934777</v>
      </c>
      <c r="AN60" s="38">
        <v>1825.1538461538485</v>
      </c>
    </row>
    <row r="61" spans="1:40" x14ac:dyDescent="0.2">
      <c r="A61" s="14">
        <v>29.7</v>
      </c>
      <c r="B61" s="38">
        <v>1821.615384615387</v>
      </c>
      <c r="D61" s="9">
        <v>0.57252587543146694</v>
      </c>
      <c r="E61" s="9">
        <v>0.66363284017408675</v>
      </c>
      <c r="F61" s="9">
        <v>7.4082985962532391E-2</v>
      </c>
      <c r="G61" s="9">
        <v>0.51110047201020581</v>
      </c>
      <c r="H61" s="9">
        <v>0.74875946798408854</v>
      </c>
      <c r="I61" s="9">
        <v>0.90421280254323766</v>
      </c>
      <c r="J61" s="9">
        <v>0.88616553397646525</v>
      </c>
      <c r="K61" s="9">
        <v>0.72303974328140308</v>
      </c>
      <c r="L61" s="9">
        <v>0.82404678923228225</v>
      </c>
      <c r="M61" s="9">
        <v>0.51945451379178742</v>
      </c>
      <c r="N61" s="9">
        <v>0.59117147072965037</v>
      </c>
      <c r="O61" s="9">
        <v>0.77593187320681767</v>
      </c>
      <c r="P61" s="9">
        <v>1</v>
      </c>
      <c r="Q61" s="9">
        <v>0.57413601489728239</v>
      </c>
      <c r="R61" s="9">
        <v>0.29762938275710032</v>
      </c>
      <c r="S61" s="9">
        <v>0.24135898919268298</v>
      </c>
      <c r="T61" s="9">
        <v>0.58969358482118051</v>
      </c>
      <c r="U61" s="9">
        <v>0.27861247584867954</v>
      </c>
      <c r="V61" s="9">
        <v>0.6074791401416153</v>
      </c>
      <c r="W61" s="9">
        <v>0.64817289740150485</v>
      </c>
      <c r="X61" s="9">
        <v>0.87732171780551571</v>
      </c>
      <c r="Y61" s="9">
        <v>0.81950546873380081</v>
      </c>
      <c r="Z61" s="9">
        <v>0.12172930984746411</v>
      </c>
      <c r="AA61" s="9">
        <v>0.83680410664300842</v>
      </c>
      <c r="AB61" s="9">
        <v>0</v>
      </c>
      <c r="AC61" s="9">
        <v>0.37424852211091258</v>
      </c>
      <c r="AD61" s="9">
        <v>0.23314974716804054</v>
      </c>
      <c r="AE61" s="9">
        <v>0.49581493069768329</v>
      </c>
      <c r="AF61" s="9">
        <v>8.2160403364934048E-2</v>
      </c>
      <c r="AG61" s="9">
        <v>0</v>
      </c>
      <c r="AH61" s="9">
        <v>0.49384411648330928</v>
      </c>
      <c r="AI61" s="9"/>
      <c r="AJ61" s="9">
        <v>21</v>
      </c>
      <c r="AK61">
        <v>1967</v>
      </c>
      <c r="AM61" s="9">
        <v>3.5736486258581244</v>
      </c>
      <c r="AN61" s="38">
        <v>1821.615384615387</v>
      </c>
    </row>
    <row r="62" spans="1:40" x14ac:dyDescent="0.2">
      <c r="A62" s="14">
        <v>30.3</v>
      </c>
      <c r="B62" s="38">
        <v>1818.0769230769256</v>
      </c>
      <c r="D62" s="9">
        <v>0.50745358730156209</v>
      </c>
      <c r="E62" s="9">
        <v>0.60817926603291617</v>
      </c>
      <c r="F62" s="9">
        <v>0.11756598136159919</v>
      </c>
      <c r="G62" s="9">
        <v>0.50649584277412774</v>
      </c>
      <c r="H62" s="9">
        <v>0.70946690825221181</v>
      </c>
      <c r="I62" s="9">
        <v>0.79026176463336706</v>
      </c>
      <c r="J62" s="9">
        <v>0.85952198713969952</v>
      </c>
      <c r="K62" s="9">
        <v>0.71127800851839085</v>
      </c>
      <c r="L62" s="9">
        <v>0.83211997522460845</v>
      </c>
      <c r="M62" s="9">
        <v>0.58503412922388609</v>
      </c>
      <c r="N62" s="9">
        <v>0.67416820604622996</v>
      </c>
      <c r="O62" s="9">
        <v>0.77932915133580294</v>
      </c>
      <c r="P62" s="9">
        <v>1</v>
      </c>
      <c r="Q62" s="9">
        <v>0.60057119596997666</v>
      </c>
      <c r="R62" s="9">
        <v>0.45355253812585133</v>
      </c>
      <c r="S62" s="9">
        <v>0.21952107367257589</v>
      </c>
      <c r="T62" s="9">
        <v>0.6239058970214223</v>
      </c>
      <c r="U62" s="9">
        <v>0.23605005349337035</v>
      </c>
      <c r="V62" s="9">
        <v>0.33883778261379305</v>
      </c>
      <c r="W62" s="9">
        <v>0.67369391680630186</v>
      </c>
      <c r="X62" s="9">
        <v>0.84138691169995217</v>
      </c>
      <c r="Y62" s="9">
        <v>0.76239827449635356</v>
      </c>
      <c r="Z62" s="9">
        <v>0.3090765675645929</v>
      </c>
      <c r="AA62" s="9">
        <v>0.83077690741131094</v>
      </c>
      <c r="AB62" s="9">
        <v>0</v>
      </c>
      <c r="AC62" s="9">
        <v>0.36302306763949832</v>
      </c>
      <c r="AD62" s="9">
        <v>0.14591301723384423</v>
      </c>
      <c r="AE62" s="9">
        <v>0.47252257605684572</v>
      </c>
      <c r="AF62" s="9">
        <v>0.11797787225422593</v>
      </c>
      <c r="AG62" s="9">
        <v>0</v>
      </c>
      <c r="AH62" s="9">
        <v>0.52052008092421287</v>
      </c>
      <c r="AI62" s="9"/>
      <c r="AJ62" s="9">
        <v>22</v>
      </c>
      <c r="AK62">
        <v>1965</v>
      </c>
      <c r="AM62" s="9">
        <v>3.5675382633865835</v>
      </c>
      <c r="AN62" s="38">
        <v>1818.0769230769256</v>
      </c>
    </row>
    <row r="63" spans="1:40" x14ac:dyDescent="0.2">
      <c r="A63" s="14">
        <v>30.7</v>
      </c>
      <c r="B63" s="38">
        <v>1814.5384615384642</v>
      </c>
      <c r="D63" s="9">
        <v>0.50872841256854129</v>
      </c>
      <c r="E63" s="9">
        <v>0.4701874469496839</v>
      </c>
      <c r="F63" s="9">
        <v>0</v>
      </c>
      <c r="G63" s="9">
        <v>0.79890347652461635</v>
      </c>
      <c r="H63" s="9">
        <v>0.84478567181201192</v>
      </c>
      <c r="I63" s="9">
        <v>0.85819343077970056</v>
      </c>
      <c r="J63" s="9">
        <v>0.7993435068634851</v>
      </c>
      <c r="K63" s="9">
        <v>0.68314931335279405</v>
      </c>
      <c r="L63" s="9">
        <v>0.73257496979319858</v>
      </c>
      <c r="M63" s="9">
        <v>0.56410793613026633</v>
      </c>
      <c r="N63" s="9">
        <v>0.5661101782864344</v>
      </c>
      <c r="O63" s="9">
        <v>0.79215649048647696</v>
      </c>
      <c r="P63" s="9">
        <v>1</v>
      </c>
      <c r="Q63" s="9">
        <v>0.68154966206310852</v>
      </c>
      <c r="R63" s="9">
        <v>0.55125386683034372</v>
      </c>
      <c r="S63" s="9">
        <v>0.39166478037629038</v>
      </c>
      <c r="T63" s="9">
        <v>0.58780550810934429</v>
      </c>
      <c r="U63" s="9">
        <v>0.31064961625185511</v>
      </c>
      <c r="V63" s="9">
        <v>0.5722888317314393</v>
      </c>
      <c r="W63" s="9">
        <v>0.68465187665384331</v>
      </c>
      <c r="X63" s="9">
        <v>0.86980009420257554</v>
      </c>
      <c r="Y63" s="9">
        <v>0.80356122095153015</v>
      </c>
      <c r="Z63" s="9">
        <v>0.21871548040100688</v>
      </c>
      <c r="AA63" s="9">
        <v>0.79888588332044685</v>
      </c>
      <c r="AB63" s="9">
        <v>0</v>
      </c>
      <c r="AC63" s="9">
        <v>0.31139172893761202</v>
      </c>
      <c r="AD63" s="9">
        <v>0.2216462209413701</v>
      </c>
      <c r="AE63" s="9">
        <v>0.47479395815780867</v>
      </c>
      <c r="AF63" s="9">
        <v>3.7880074714936783E-2</v>
      </c>
      <c r="AG63" s="9">
        <v>0</v>
      </c>
      <c r="AH63" s="9">
        <v>0.60909182694081454</v>
      </c>
      <c r="AI63" s="9"/>
      <c r="AJ63" s="9">
        <v>20</v>
      </c>
      <c r="AK63">
        <v>1963</v>
      </c>
      <c r="AM63" s="9">
        <v>3.5255344988874078</v>
      </c>
      <c r="AN63" s="38">
        <v>1814.5384615384642</v>
      </c>
    </row>
    <row r="64" spans="1:40" x14ac:dyDescent="0.2">
      <c r="A64" s="14">
        <v>31.2</v>
      </c>
      <c r="B64" s="38">
        <v>1811</v>
      </c>
      <c r="D64" s="9">
        <v>0.46344168060918678</v>
      </c>
      <c r="E64" s="9">
        <v>0.4787672798527085</v>
      </c>
      <c r="F64" s="9">
        <v>0</v>
      </c>
      <c r="G64" s="9">
        <v>0.68622945675911018</v>
      </c>
      <c r="H64" s="9">
        <v>0.85449090997766608</v>
      </c>
      <c r="I64" s="9">
        <v>0.80771412453950187</v>
      </c>
      <c r="J64" s="9">
        <v>0.80007314095245019</v>
      </c>
      <c r="K64" s="9">
        <v>0.75751945572199419</v>
      </c>
      <c r="L64" s="9">
        <v>0.79363673099022713</v>
      </c>
      <c r="M64" s="9">
        <v>0.56880428760825541</v>
      </c>
      <c r="N64" s="9">
        <v>0.56697770822542026</v>
      </c>
      <c r="O64" s="9">
        <v>0.78899298650835681</v>
      </c>
      <c r="P64" s="9">
        <v>1</v>
      </c>
      <c r="Q64" s="9">
        <v>0.58667386014951917</v>
      </c>
      <c r="R64" s="9">
        <v>0.53428204633838861</v>
      </c>
      <c r="S64" s="9">
        <v>0.39682266912395442</v>
      </c>
      <c r="T64" s="9">
        <v>0.61750305721060494</v>
      </c>
      <c r="U64" s="9">
        <v>0.27614195818431686</v>
      </c>
      <c r="V64" s="9">
        <v>0.60636457411067346</v>
      </c>
      <c r="W64" s="9">
        <v>0.67366639043126797</v>
      </c>
      <c r="X64" s="9">
        <v>0.91334728737564963</v>
      </c>
      <c r="Y64" s="9">
        <v>0.86082782141349057</v>
      </c>
      <c r="Z64" s="9">
        <v>0.35757848648892304</v>
      </c>
      <c r="AA64" s="9">
        <v>0.8827015972047596</v>
      </c>
      <c r="AB64" s="9">
        <v>0</v>
      </c>
      <c r="AC64" s="9">
        <v>0.32090627173920278</v>
      </c>
      <c r="AD64" s="9">
        <v>0.23323696999725407</v>
      </c>
      <c r="AE64" s="9">
        <v>0.44370204889128945</v>
      </c>
      <c r="AF64" s="9">
        <v>0</v>
      </c>
      <c r="AG64" s="9">
        <v>0</v>
      </c>
      <c r="AH64" s="9">
        <v>0.44665931062445485</v>
      </c>
      <c r="AI64" s="9"/>
      <c r="AJ64" s="9">
        <v>21</v>
      </c>
      <c r="AK64">
        <v>1960.1999999999998</v>
      </c>
      <c r="AM64" s="9">
        <v>3.5451300652942974</v>
      </c>
      <c r="AN64" s="38">
        <v>1811</v>
      </c>
    </row>
    <row r="65" spans="36:37" x14ac:dyDescent="0.2">
      <c r="AJ65" s="9">
        <v>21</v>
      </c>
      <c r="AK65">
        <v>1957.3999999999996</v>
      </c>
    </row>
    <row r="66" spans="36:37" x14ac:dyDescent="0.2">
      <c r="AJ66" s="9">
        <v>22</v>
      </c>
      <c r="AK66">
        <v>1954.4</v>
      </c>
    </row>
    <row r="67" spans="36:37" x14ac:dyDescent="0.2">
      <c r="AJ67" s="9">
        <v>21</v>
      </c>
      <c r="AK67">
        <v>1951.2000000000003</v>
      </c>
    </row>
    <row r="68" spans="36:37" x14ac:dyDescent="0.2">
      <c r="AJ68" s="9">
        <v>21</v>
      </c>
      <c r="AK68">
        <v>1948</v>
      </c>
    </row>
    <row r="69" spans="36:37" x14ac:dyDescent="0.2">
      <c r="AJ69" s="9">
        <v>21</v>
      </c>
      <c r="AK69">
        <v>1946</v>
      </c>
    </row>
    <row r="70" spans="36:37" x14ac:dyDescent="0.2">
      <c r="AJ70" s="9">
        <v>20</v>
      </c>
      <c r="AK70">
        <v>1944</v>
      </c>
    </row>
    <row r="71" spans="36:37" x14ac:dyDescent="0.2">
      <c r="AJ71" s="9">
        <v>20</v>
      </c>
      <c r="AK71">
        <v>1942</v>
      </c>
    </row>
    <row r="72" spans="36:37" x14ac:dyDescent="0.2">
      <c r="AJ72" s="9">
        <v>21</v>
      </c>
      <c r="AK72">
        <v>1940</v>
      </c>
    </row>
    <row r="73" spans="36:37" x14ac:dyDescent="0.2">
      <c r="AJ73" s="9">
        <v>19</v>
      </c>
      <c r="AK73">
        <v>1938</v>
      </c>
    </row>
    <row r="74" spans="36:37" x14ac:dyDescent="0.2">
      <c r="AJ74" s="9">
        <v>18</v>
      </c>
      <c r="AK74">
        <v>1936.88</v>
      </c>
    </row>
    <row r="75" spans="36:37" x14ac:dyDescent="0.2">
      <c r="AJ75" s="9">
        <v>17</v>
      </c>
      <c r="AK75">
        <v>1935.7600000000002</v>
      </c>
    </row>
    <row r="76" spans="36:37" x14ac:dyDescent="0.2">
      <c r="AJ76" s="9">
        <v>23</v>
      </c>
      <c r="AK76">
        <v>1934.76</v>
      </c>
    </row>
    <row r="77" spans="36:37" x14ac:dyDescent="0.2">
      <c r="AJ77" s="9">
        <v>26</v>
      </c>
      <c r="AK77">
        <v>1933.8799999999999</v>
      </c>
    </row>
    <row r="78" spans="36:37" x14ac:dyDescent="0.2">
      <c r="AJ78" s="9">
        <v>21</v>
      </c>
      <c r="AK78">
        <v>1933</v>
      </c>
    </row>
    <row r="79" spans="36:37" x14ac:dyDescent="0.2">
      <c r="AJ79" s="9">
        <v>19</v>
      </c>
      <c r="AK79">
        <v>1931</v>
      </c>
    </row>
    <row r="80" spans="36:37" x14ac:dyDescent="0.2">
      <c r="AJ80" s="9">
        <v>17</v>
      </c>
      <c r="AK80">
        <v>1929</v>
      </c>
    </row>
    <row r="81" spans="36:37" x14ac:dyDescent="0.2">
      <c r="AJ81" s="9">
        <v>19</v>
      </c>
      <c r="AK81">
        <v>1927</v>
      </c>
    </row>
    <row r="82" spans="36:37" x14ac:dyDescent="0.2">
      <c r="AJ82" s="9">
        <v>20</v>
      </c>
      <c r="AK82">
        <v>1925</v>
      </c>
    </row>
    <row r="83" spans="36:37" x14ac:dyDescent="0.2">
      <c r="AJ83" s="9">
        <v>21</v>
      </c>
      <c r="AK83">
        <v>1923</v>
      </c>
    </row>
    <row r="84" spans="36:37" x14ac:dyDescent="0.2">
      <c r="AJ84" s="9">
        <v>19</v>
      </c>
      <c r="AK84">
        <v>1921</v>
      </c>
    </row>
    <row r="85" spans="36:37" x14ac:dyDescent="0.2">
      <c r="AJ85" s="9">
        <v>21</v>
      </c>
      <c r="AK85">
        <v>1919</v>
      </c>
    </row>
    <row r="86" spans="36:37" x14ac:dyDescent="0.2">
      <c r="AJ86" s="9">
        <v>21</v>
      </c>
      <c r="AK86">
        <v>1917</v>
      </c>
    </row>
    <row r="87" spans="36:37" x14ac:dyDescent="0.2">
      <c r="AJ87" s="9">
        <v>24</v>
      </c>
      <c r="AK87">
        <v>1915</v>
      </c>
    </row>
    <row r="88" spans="36:37" x14ac:dyDescent="0.2">
      <c r="AJ88" s="9">
        <v>22</v>
      </c>
      <c r="AK88">
        <v>1913</v>
      </c>
    </row>
    <row r="89" spans="36:37" x14ac:dyDescent="0.2">
      <c r="AJ89" s="9">
        <v>21</v>
      </c>
      <c r="AK89">
        <v>1911</v>
      </c>
    </row>
    <row r="90" spans="36:37" x14ac:dyDescent="0.2">
      <c r="AJ90" s="9">
        <v>22</v>
      </c>
      <c r="AK90">
        <v>1909</v>
      </c>
    </row>
    <row r="91" spans="36:37" x14ac:dyDescent="0.2">
      <c r="AJ91" s="9">
        <v>22</v>
      </c>
      <c r="AK91">
        <v>1907</v>
      </c>
    </row>
    <row r="92" spans="36:37" x14ac:dyDescent="0.2">
      <c r="AJ92" s="9">
        <v>20</v>
      </c>
      <c r="AK92">
        <v>1905</v>
      </c>
    </row>
    <row r="93" spans="36:37" x14ac:dyDescent="0.2">
      <c r="AJ93" s="9">
        <v>18</v>
      </c>
      <c r="AK93">
        <v>1903</v>
      </c>
    </row>
    <row r="94" spans="36:37" x14ac:dyDescent="0.2">
      <c r="AJ94" s="9">
        <v>19</v>
      </c>
      <c r="AK94">
        <v>1901.5839999999998</v>
      </c>
    </row>
    <row r="95" spans="36:37" x14ac:dyDescent="0.2">
      <c r="AJ95" s="9">
        <v>19</v>
      </c>
      <c r="AK95" s="9">
        <v>1900.1679999999997</v>
      </c>
    </row>
    <row r="96" spans="36:37" x14ac:dyDescent="0.2">
      <c r="AJ96" s="9">
        <v>18</v>
      </c>
      <c r="AK96" s="9">
        <v>1898.7535384615385</v>
      </c>
    </row>
    <row r="97" spans="36:37" x14ac:dyDescent="0.2">
      <c r="AJ97" s="9">
        <v>18</v>
      </c>
      <c r="AK97" s="9">
        <v>1897.3375384615383</v>
      </c>
    </row>
    <row r="98" spans="36:37" x14ac:dyDescent="0.2">
      <c r="AJ98" s="9">
        <v>18</v>
      </c>
      <c r="AK98" s="9">
        <v>1895.9230769230771</v>
      </c>
    </row>
    <row r="99" spans="36:37" x14ac:dyDescent="0.2">
      <c r="AJ99" s="9">
        <v>17</v>
      </c>
      <c r="AK99" s="9">
        <v>1894.507076923077</v>
      </c>
    </row>
    <row r="100" spans="36:37" x14ac:dyDescent="0.2">
      <c r="AJ100" s="9">
        <v>18</v>
      </c>
      <c r="AK100" s="9">
        <v>1893.0910769230768</v>
      </c>
    </row>
    <row r="101" spans="36:37" x14ac:dyDescent="0.2">
      <c r="AJ101" s="9">
        <v>19</v>
      </c>
      <c r="AK101" s="9">
        <v>1891.6766153846156</v>
      </c>
    </row>
    <row r="102" spans="36:37" x14ac:dyDescent="0.2">
      <c r="AJ102" s="9">
        <v>20</v>
      </c>
      <c r="AK102" s="9">
        <v>1890.2606153846154</v>
      </c>
    </row>
    <row r="103" spans="36:37" x14ac:dyDescent="0.2">
      <c r="AJ103" s="9">
        <v>19</v>
      </c>
      <c r="AK103" s="9">
        <v>1888.8461538461543</v>
      </c>
    </row>
    <row r="104" spans="36:37" x14ac:dyDescent="0.2">
      <c r="AJ104" s="9">
        <v>18</v>
      </c>
      <c r="AK104" s="9">
        <v>1887.4301538461541</v>
      </c>
    </row>
    <row r="105" spans="36:37" x14ac:dyDescent="0.2">
      <c r="AJ105" s="9">
        <v>18</v>
      </c>
      <c r="AK105" s="9">
        <v>1886.0141538461539</v>
      </c>
    </row>
    <row r="106" spans="36:37" x14ac:dyDescent="0.2">
      <c r="AJ106" s="9">
        <v>16</v>
      </c>
      <c r="AK106" s="9">
        <v>1884.5996923076927</v>
      </c>
    </row>
    <row r="107" spans="36:37" x14ac:dyDescent="0.2">
      <c r="AJ107" s="9">
        <v>17</v>
      </c>
      <c r="AK107" s="9">
        <v>1883.1836923076926</v>
      </c>
    </row>
    <row r="108" spans="36:37" x14ac:dyDescent="0.2">
      <c r="AJ108" s="9">
        <v>18</v>
      </c>
      <c r="AK108" s="9">
        <v>1881.7692307692314</v>
      </c>
    </row>
    <row r="109" spans="36:37" x14ac:dyDescent="0.2">
      <c r="AJ109" s="9">
        <v>19</v>
      </c>
      <c r="AK109" s="9">
        <v>1880.3532307692312</v>
      </c>
    </row>
    <row r="110" spans="36:37" x14ac:dyDescent="0.2">
      <c r="AJ110" s="9">
        <v>21</v>
      </c>
      <c r="AK110" s="9">
        <v>1878.9372307692311</v>
      </c>
    </row>
    <row r="111" spans="36:37" x14ac:dyDescent="0.2">
      <c r="AJ111" s="9">
        <v>25</v>
      </c>
      <c r="AK111" s="9">
        <v>1877.5227692307699</v>
      </c>
    </row>
    <row r="112" spans="36:37" x14ac:dyDescent="0.2">
      <c r="AJ112" s="9">
        <v>19</v>
      </c>
      <c r="AK112" s="9">
        <v>1876.1067692307697</v>
      </c>
    </row>
    <row r="113" spans="36:37" x14ac:dyDescent="0.2">
      <c r="AJ113" s="9">
        <v>17</v>
      </c>
      <c r="AK113" s="9">
        <v>1874.6923076923085</v>
      </c>
    </row>
    <row r="114" spans="36:37" x14ac:dyDescent="0.2">
      <c r="AJ114" s="9">
        <v>17</v>
      </c>
      <c r="AK114" s="9">
        <v>1873.2763076923084</v>
      </c>
    </row>
    <row r="115" spans="36:37" x14ac:dyDescent="0.2">
      <c r="AJ115" s="9">
        <v>17</v>
      </c>
      <c r="AK115" s="9">
        <v>1871.8603076923082</v>
      </c>
    </row>
    <row r="116" spans="36:37" x14ac:dyDescent="0.2">
      <c r="AJ116" s="9">
        <v>17</v>
      </c>
      <c r="AK116" s="9">
        <v>1870.2688461538471</v>
      </c>
    </row>
    <row r="117" spans="36:37" x14ac:dyDescent="0.2">
      <c r="AJ117" s="9">
        <v>17</v>
      </c>
      <c r="AK117" s="9">
        <v>1868.4988461538471</v>
      </c>
    </row>
    <row r="118" spans="36:37" x14ac:dyDescent="0.2">
      <c r="AJ118" s="9">
        <v>18</v>
      </c>
      <c r="AK118" s="9">
        <v>1867.6153846153857</v>
      </c>
    </row>
    <row r="119" spans="36:37" x14ac:dyDescent="0.2">
      <c r="AJ119" s="9">
        <v>19</v>
      </c>
      <c r="AK119" s="9">
        <v>1866.1993846153855</v>
      </c>
    </row>
    <row r="120" spans="36:37" x14ac:dyDescent="0.2">
      <c r="AJ120" s="9">
        <v>18</v>
      </c>
      <c r="AK120" s="9">
        <v>1864.7833846153853</v>
      </c>
    </row>
    <row r="121" spans="36:37" x14ac:dyDescent="0.2">
      <c r="AJ121" s="9">
        <v>18</v>
      </c>
      <c r="AK121" s="9">
        <v>1863.3689230769241</v>
      </c>
    </row>
    <row r="122" spans="36:37" x14ac:dyDescent="0.2">
      <c r="AJ122" s="9">
        <v>19</v>
      </c>
      <c r="AK122" s="9">
        <v>1861.952923076924</v>
      </c>
    </row>
    <row r="123" spans="36:37" x14ac:dyDescent="0.2">
      <c r="AJ123" s="9">
        <v>20</v>
      </c>
      <c r="AK123" s="9">
        <v>1860.5384615384628</v>
      </c>
    </row>
    <row r="124" spans="36:37" x14ac:dyDescent="0.2">
      <c r="AJ124" s="9">
        <v>21</v>
      </c>
      <c r="AK124" s="9">
        <v>1859.1224615384626</v>
      </c>
    </row>
    <row r="125" spans="36:37" x14ac:dyDescent="0.2">
      <c r="AJ125" s="9">
        <v>18</v>
      </c>
      <c r="AK125" s="9">
        <v>1857.7064615384625</v>
      </c>
    </row>
    <row r="126" spans="36:37" x14ac:dyDescent="0.2">
      <c r="AJ126" s="9">
        <v>18</v>
      </c>
      <c r="AK126" s="9">
        <v>1856.2920000000013</v>
      </c>
    </row>
    <row r="127" spans="36:37" x14ac:dyDescent="0.2">
      <c r="AJ127" s="9">
        <v>18</v>
      </c>
      <c r="AK127" s="9">
        <v>1854.8760000000011</v>
      </c>
    </row>
    <row r="128" spans="36:37" x14ac:dyDescent="0.2">
      <c r="AJ128" s="9">
        <v>22</v>
      </c>
      <c r="AK128" s="9">
        <v>1853.4615384615399</v>
      </c>
    </row>
    <row r="129" spans="36:37" x14ac:dyDescent="0.2">
      <c r="AJ129" s="9">
        <v>21</v>
      </c>
      <c r="AK129" s="9">
        <v>1852.0455384615398</v>
      </c>
    </row>
    <row r="130" spans="36:37" x14ac:dyDescent="0.2">
      <c r="AJ130" s="9">
        <v>20</v>
      </c>
      <c r="AK130" s="9">
        <v>1850.6295384615396</v>
      </c>
    </row>
    <row r="131" spans="36:37" x14ac:dyDescent="0.2">
      <c r="AJ131" s="9">
        <v>22</v>
      </c>
      <c r="AK131" s="9">
        <v>1849.2150769230784</v>
      </c>
    </row>
    <row r="132" spans="36:37" x14ac:dyDescent="0.2">
      <c r="AJ132" s="9">
        <v>22</v>
      </c>
      <c r="AK132" s="9">
        <v>1847.7990769230782</v>
      </c>
    </row>
    <row r="133" spans="36:37" x14ac:dyDescent="0.2">
      <c r="AJ133" s="9">
        <v>22</v>
      </c>
      <c r="AK133" s="9">
        <v>1846.3846153846171</v>
      </c>
    </row>
    <row r="134" spans="36:37" x14ac:dyDescent="0.2">
      <c r="AJ134" s="9">
        <v>22</v>
      </c>
      <c r="AK134" s="9">
        <v>1844.9686153846169</v>
      </c>
    </row>
    <row r="135" spans="36:37" x14ac:dyDescent="0.2">
      <c r="AJ135" s="9">
        <v>22</v>
      </c>
      <c r="AK135" s="9">
        <v>1843.5526153846167</v>
      </c>
    </row>
    <row r="136" spans="36:37" x14ac:dyDescent="0.2">
      <c r="AJ136" s="9">
        <v>22</v>
      </c>
      <c r="AK136" s="9">
        <v>1842.1381538461555</v>
      </c>
    </row>
    <row r="137" spans="36:37" x14ac:dyDescent="0.2">
      <c r="AJ137" s="9">
        <v>22</v>
      </c>
      <c r="AK137" s="9">
        <v>1840.7221538461554</v>
      </c>
    </row>
    <row r="138" spans="36:37" x14ac:dyDescent="0.2">
      <c r="AJ138" s="9">
        <v>22</v>
      </c>
      <c r="AK138" s="9">
        <v>1839.3076923076942</v>
      </c>
    </row>
    <row r="139" spans="36:37" x14ac:dyDescent="0.2">
      <c r="AJ139" s="9">
        <v>23</v>
      </c>
      <c r="AK139" s="9">
        <v>1837.891692307694</v>
      </c>
    </row>
    <row r="140" spans="36:37" x14ac:dyDescent="0.2">
      <c r="AJ140" s="9">
        <v>22</v>
      </c>
      <c r="AK140" s="9">
        <v>1836.4756923076939</v>
      </c>
    </row>
    <row r="141" spans="36:37" x14ac:dyDescent="0.2">
      <c r="AJ141" s="9">
        <v>21</v>
      </c>
      <c r="AK141" s="9">
        <v>1835.0612307692327</v>
      </c>
    </row>
    <row r="142" spans="36:37" x14ac:dyDescent="0.2">
      <c r="AJ142" s="9">
        <v>21</v>
      </c>
      <c r="AK142" s="9">
        <v>1833.6452307692325</v>
      </c>
    </row>
    <row r="143" spans="36:37" x14ac:dyDescent="0.2">
      <c r="AJ143" s="9">
        <v>24</v>
      </c>
      <c r="AK143" s="9">
        <v>1832.2307692307713</v>
      </c>
    </row>
    <row r="144" spans="36:37" x14ac:dyDescent="0.2">
      <c r="AJ144" s="9">
        <v>33</v>
      </c>
      <c r="AK144" s="9">
        <v>1830.8147692307712</v>
      </c>
    </row>
    <row r="145" spans="36:37" x14ac:dyDescent="0.2">
      <c r="AJ145" s="9">
        <v>38</v>
      </c>
      <c r="AK145" s="9">
        <v>1829.398769230771</v>
      </c>
    </row>
    <row r="146" spans="36:37" x14ac:dyDescent="0.2">
      <c r="AJ146" s="9">
        <v>30</v>
      </c>
      <c r="AK146" s="9">
        <v>1827.9843076923098</v>
      </c>
    </row>
    <row r="147" spans="36:37" x14ac:dyDescent="0.2">
      <c r="AJ147" s="9">
        <v>24</v>
      </c>
      <c r="AK147" s="9">
        <v>1826.5683076923096</v>
      </c>
    </row>
    <row r="148" spans="36:37" x14ac:dyDescent="0.2">
      <c r="AJ148" s="9">
        <v>24</v>
      </c>
      <c r="AK148" s="9">
        <v>1825.1538461538485</v>
      </c>
    </row>
    <row r="149" spans="36:37" x14ac:dyDescent="0.2">
      <c r="AJ149" s="9">
        <v>24</v>
      </c>
      <c r="AK149" s="9">
        <v>1823.7378461538483</v>
      </c>
    </row>
    <row r="150" spans="36:37" x14ac:dyDescent="0.2">
      <c r="AJ150" s="9">
        <v>25</v>
      </c>
      <c r="AK150" s="9">
        <v>1822.3218461538481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BE179-605D-F54F-BBAB-ACB16A680CB5}">
  <dimension ref="A1:F121"/>
  <sheetViews>
    <sheetView zoomScaleNormal="100" workbookViewId="0">
      <selection sqref="A1:B1"/>
    </sheetView>
  </sheetViews>
  <sheetFormatPr baseColWidth="10" defaultRowHeight="16" x14ac:dyDescent="0.2"/>
  <sheetData>
    <row r="1" spans="1:2" x14ac:dyDescent="0.2">
      <c r="A1" s="4" t="s">
        <v>13</v>
      </c>
      <c r="B1" s="4" t="s">
        <v>14</v>
      </c>
    </row>
    <row r="2" spans="1:2" x14ac:dyDescent="0.2">
      <c r="A2">
        <v>2019</v>
      </c>
      <c r="B2">
        <v>1122</v>
      </c>
    </row>
    <row r="3" spans="1:2" x14ac:dyDescent="0.2">
      <c r="A3">
        <v>2018</v>
      </c>
      <c r="B3">
        <v>1131.9999999999998</v>
      </c>
    </row>
    <row r="4" spans="1:2" x14ac:dyDescent="0.2">
      <c r="A4">
        <v>2017</v>
      </c>
      <c r="B4">
        <v>1393.9</v>
      </c>
    </row>
    <row r="5" spans="1:2" x14ac:dyDescent="0.2">
      <c r="A5">
        <v>2016</v>
      </c>
      <c r="B5">
        <v>1002.7</v>
      </c>
    </row>
    <row r="6" spans="1:2" x14ac:dyDescent="0.2">
      <c r="A6">
        <v>2015</v>
      </c>
      <c r="B6">
        <v>1439.5</v>
      </c>
    </row>
    <row r="7" spans="1:2" x14ac:dyDescent="0.2">
      <c r="A7">
        <v>2014</v>
      </c>
      <c r="B7">
        <v>1081.5999999999999</v>
      </c>
    </row>
    <row r="8" spans="1:2" x14ac:dyDescent="0.2">
      <c r="A8">
        <v>2013</v>
      </c>
      <c r="B8">
        <v>1185.1000000000001</v>
      </c>
    </row>
    <row r="9" spans="1:2" x14ac:dyDescent="0.2">
      <c r="A9">
        <v>2012</v>
      </c>
      <c r="B9">
        <v>1208.1999999999998</v>
      </c>
    </row>
    <row r="10" spans="1:2" x14ac:dyDescent="0.2">
      <c r="A10">
        <v>2011</v>
      </c>
      <c r="B10">
        <v>1621.1999999999998</v>
      </c>
    </row>
    <row r="11" spans="1:2" x14ac:dyDescent="0.2">
      <c r="A11">
        <v>2010</v>
      </c>
      <c r="B11">
        <v>694.1</v>
      </c>
    </row>
    <row r="12" spans="1:2" x14ac:dyDescent="0.2">
      <c r="A12">
        <v>2009</v>
      </c>
      <c r="B12">
        <v>1129.7</v>
      </c>
    </row>
    <row r="13" spans="1:2" x14ac:dyDescent="0.2">
      <c r="A13">
        <v>2008</v>
      </c>
      <c r="B13">
        <v>1218.8999999999999</v>
      </c>
    </row>
    <row r="14" spans="1:2" x14ac:dyDescent="0.2">
      <c r="A14">
        <v>2007</v>
      </c>
      <c r="B14">
        <v>1441.8999999999999</v>
      </c>
    </row>
    <row r="15" spans="1:2" x14ac:dyDescent="0.2">
      <c r="A15">
        <v>2006</v>
      </c>
      <c r="B15">
        <v>1169.9000000000001</v>
      </c>
    </row>
    <row r="16" spans="1:2" x14ac:dyDescent="0.2">
      <c r="A16">
        <v>2005</v>
      </c>
      <c r="B16">
        <v>1466.1000000000001</v>
      </c>
    </row>
    <row r="17" spans="1:2" x14ac:dyDescent="0.2">
      <c r="A17">
        <v>2004</v>
      </c>
      <c r="B17">
        <v>1181.5</v>
      </c>
    </row>
    <row r="18" spans="1:2" x14ac:dyDescent="0.2">
      <c r="A18">
        <v>2003</v>
      </c>
      <c r="B18">
        <v>898.3</v>
      </c>
    </row>
    <row r="19" spans="1:2" x14ac:dyDescent="0.2">
      <c r="A19">
        <v>2002</v>
      </c>
      <c r="B19">
        <v>786</v>
      </c>
    </row>
    <row r="20" spans="1:2" x14ac:dyDescent="0.2">
      <c r="A20">
        <v>2001</v>
      </c>
      <c r="B20">
        <v>978</v>
      </c>
    </row>
    <row r="21" spans="1:2" x14ac:dyDescent="0.2">
      <c r="A21">
        <v>2000</v>
      </c>
      <c r="B21">
        <v>1249.5000000000002</v>
      </c>
    </row>
    <row r="22" spans="1:2" x14ac:dyDescent="0.2">
      <c r="A22">
        <v>1999</v>
      </c>
      <c r="B22">
        <v>1349.4</v>
      </c>
    </row>
    <row r="23" spans="1:2" x14ac:dyDescent="0.2">
      <c r="A23">
        <v>1998</v>
      </c>
      <c r="B23">
        <v>1269.0000000000002</v>
      </c>
    </row>
    <row r="24" spans="1:2" x14ac:dyDescent="0.2">
      <c r="A24">
        <v>1997</v>
      </c>
      <c r="B24">
        <v>1295.6999999999998</v>
      </c>
    </row>
    <row r="25" spans="1:2" x14ac:dyDescent="0.2">
      <c r="A25">
        <v>1996</v>
      </c>
      <c r="B25">
        <v>651.20000000000005</v>
      </c>
    </row>
    <row r="26" spans="1:2" x14ac:dyDescent="0.2">
      <c r="A26">
        <v>1995</v>
      </c>
      <c r="B26">
        <v>1114.2</v>
      </c>
    </row>
    <row r="27" spans="1:2" x14ac:dyDescent="0.2">
      <c r="A27">
        <v>1994</v>
      </c>
      <c r="B27">
        <v>1249.9000000000001</v>
      </c>
    </row>
    <row r="28" spans="1:2" x14ac:dyDescent="0.2">
      <c r="A28">
        <v>1993</v>
      </c>
      <c r="B28">
        <v>1028.8</v>
      </c>
    </row>
    <row r="29" spans="1:2" x14ac:dyDescent="0.2">
      <c r="A29">
        <v>1992</v>
      </c>
      <c r="B29">
        <v>1368.6000000000001</v>
      </c>
    </row>
    <row r="30" spans="1:2" x14ac:dyDescent="0.2">
      <c r="A30">
        <v>1991</v>
      </c>
      <c r="B30">
        <v>1020.9</v>
      </c>
    </row>
    <row r="31" spans="1:2" x14ac:dyDescent="0.2">
      <c r="A31">
        <v>1990</v>
      </c>
      <c r="B31">
        <v>1792.1999999999996</v>
      </c>
    </row>
    <row r="32" spans="1:2" x14ac:dyDescent="0.2">
      <c r="A32">
        <v>1989</v>
      </c>
      <c r="B32">
        <v>1558.3999999999999</v>
      </c>
    </row>
    <row r="33" spans="1:6" x14ac:dyDescent="0.2">
      <c r="A33">
        <v>1988</v>
      </c>
      <c r="B33">
        <v>1157.8</v>
      </c>
    </row>
    <row r="34" spans="1:6" x14ac:dyDescent="0.2">
      <c r="A34">
        <v>1987</v>
      </c>
      <c r="B34">
        <v>879.6</v>
      </c>
    </row>
    <row r="35" spans="1:6" x14ac:dyDescent="0.2">
      <c r="A35">
        <v>1986</v>
      </c>
      <c r="B35">
        <v>1122.1000000000001</v>
      </c>
    </row>
    <row r="36" spans="1:6" x14ac:dyDescent="0.2">
      <c r="A36">
        <v>1985</v>
      </c>
      <c r="B36">
        <v>928.09999999999991</v>
      </c>
    </row>
    <row r="37" spans="1:6" x14ac:dyDescent="0.2">
      <c r="A37">
        <v>1984</v>
      </c>
      <c r="B37">
        <v>945.3</v>
      </c>
    </row>
    <row r="38" spans="1:6" x14ac:dyDescent="0.2">
      <c r="A38">
        <v>1983</v>
      </c>
      <c r="B38">
        <v>1558.1000000000001</v>
      </c>
    </row>
    <row r="39" spans="1:6" x14ac:dyDescent="0.2">
      <c r="A39">
        <v>1982</v>
      </c>
      <c r="B39">
        <v>1056.2000000000003</v>
      </c>
    </row>
    <row r="40" spans="1:6" x14ac:dyDescent="0.2">
      <c r="A40">
        <v>1981</v>
      </c>
      <c r="B40">
        <v>1060.7</v>
      </c>
    </row>
    <row r="41" spans="1:6" x14ac:dyDescent="0.2">
      <c r="A41">
        <v>1980</v>
      </c>
      <c r="B41">
        <v>1027.5</v>
      </c>
    </row>
    <row r="42" spans="1:6" x14ac:dyDescent="0.2">
      <c r="A42">
        <v>1979</v>
      </c>
      <c r="B42">
        <v>1132.0000000000002</v>
      </c>
      <c r="F42" s="4"/>
    </row>
    <row r="43" spans="1:6" x14ac:dyDescent="0.2">
      <c r="A43">
        <v>1978</v>
      </c>
      <c r="B43">
        <v>1077</v>
      </c>
    </row>
    <row r="44" spans="1:6" x14ac:dyDescent="0.2">
      <c r="A44">
        <v>1977</v>
      </c>
      <c r="B44">
        <v>820.89999999999986</v>
      </c>
    </row>
    <row r="45" spans="1:6" x14ac:dyDescent="0.2">
      <c r="A45">
        <v>1976</v>
      </c>
      <c r="B45">
        <v>940.1</v>
      </c>
    </row>
    <row r="46" spans="1:6" x14ac:dyDescent="0.2">
      <c r="A46">
        <v>1975</v>
      </c>
      <c r="B46">
        <v>1389</v>
      </c>
    </row>
    <row r="47" spans="1:6" x14ac:dyDescent="0.2">
      <c r="A47">
        <v>1974</v>
      </c>
      <c r="B47">
        <v>984.30000000000007</v>
      </c>
    </row>
    <row r="48" spans="1:6" x14ac:dyDescent="0.2">
      <c r="A48">
        <v>1973</v>
      </c>
      <c r="B48">
        <v>1372.2</v>
      </c>
    </row>
    <row r="49" spans="1:2" x14ac:dyDescent="0.2">
      <c r="A49">
        <v>1972</v>
      </c>
      <c r="B49">
        <v>868.7</v>
      </c>
    </row>
    <row r="50" spans="1:2" x14ac:dyDescent="0.2">
      <c r="A50">
        <v>1971</v>
      </c>
      <c r="B50">
        <v>1344.3999999999999</v>
      </c>
    </row>
    <row r="51" spans="1:2" x14ac:dyDescent="0.2">
      <c r="A51">
        <v>1970</v>
      </c>
      <c r="B51">
        <v>792</v>
      </c>
    </row>
    <row r="52" spans="1:2" x14ac:dyDescent="0.2">
      <c r="A52">
        <v>1969</v>
      </c>
      <c r="B52">
        <v>901.1</v>
      </c>
    </row>
    <row r="53" spans="1:2" x14ac:dyDescent="0.2">
      <c r="A53">
        <v>1968</v>
      </c>
      <c r="B53">
        <v>836</v>
      </c>
    </row>
    <row r="54" spans="1:2" x14ac:dyDescent="0.2">
      <c r="A54">
        <v>1967</v>
      </c>
      <c r="B54">
        <v>1577.6999999999998</v>
      </c>
    </row>
    <row r="55" spans="1:2" x14ac:dyDescent="0.2">
      <c r="A55">
        <v>1966</v>
      </c>
      <c r="B55">
        <v>923</v>
      </c>
    </row>
    <row r="56" spans="1:2" x14ac:dyDescent="0.2">
      <c r="A56">
        <v>1965</v>
      </c>
      <c r="B56">
        <v>816.09999999999991</v>
      </c>
    </row>
    <row r="57" spans="1:2" x14ac:dyDescent="0.2">
      <c r="A57">
        <v>1964</v>
      </c>
      <c r="B57">
        <v>1217.3</v>
      </c>
    </row>
    <row r="58" spans="1:2" x14ac:dyDescent="0.2">
      <c r="A58">
        <v>1963</v>
      </c>
      <c r="B58">
        <v>789</v>
      </c>
    </row>
    <row r="59" spans="1:2" x14ac:dyDescent="0.2">
      <c r="A59">
        <v>1962</v>
      </c>
      <c r="B59">
        <v>876.5</v>
      </c>
    </row>
    <row r="60" spans="1:2" x14ac:dyDescent="0.2">
      <c r="A60">
        <v>1961</v>
      </c>
      <c r="B60">
        <v>1091.3</v>
      </c>
    </row>
    <row r="61" spans="1:2" x14ac:dyDescent="0.2">
      <c r="A61">
        <v>1960</v>
      </c>
      <c r="B61">
        <v>657.6</v>
      </c>
    </row>
    <row r="62" spans="1:2" x14ac:dyDescent="0.2">
      <c r="A62">
        <v>1959</v>
      </c>
      <c r="B62">
        <v>725.5</v>
      </c>
    </row>
    <row r="63" spans="1:2" x14ac:dyDescent="0.2">
      <c r="A63">
        <v>1958</v>
      </c>
      <c r="B63">
        <v>795.50000000000011</v>
      </c>
    </row>
    <row r="64" spans="1:2" x14ac:dyDescent="0.2">
      <c r="A64">
        <v>1957</v>
      </c>
      <c r="B64">
        <v>1277.6000000000001</v>
      </c>
    </row>
    <row r="65" spans="1:2" x14ac:dyDescent="0.2">
      <c r="A65">
        <v>1956</v>
      </c>
      <c r="B65">
        <v>1026.2</v>
      </c>
    </row>
    <row r="66" spans="1:2" x14ac:dyDescent="0.2">
      <c r="A66">
        <v>1955</v>
      </c>
      <c r="B66">
        <v>950.8</v>
      </c>
    </row>
    <row r="67" spans="1:2" x14ac:dyDescent="0.2">
      <c r="A67">
        <v>1954</v>
      </c>
      <c r="B67">
        <v>1005.8000000000001</v>
      </c>
    </row>
    <row r="68" spans="1:2" x14ac:dyDescent="0.2">
      <c r="A68">
        <v>1953</v>
      </c>
      <c r="B68">
        <v>1329.1</v>
      </c>
    </row>
    <row r="69" spans="1:2" x14ac:dyDescent="0.2">
      <c r="A69">
        <v>1952</v>
      </c>
      <c r="B69">
        <v>886.99999999999989</v>
      </c>
    </row>
    <row r="70" spans="1:2" x14ac:dyDescent="0.2">
      <c r="A70">
        <v>1951</v>
      </c>
      <c r="B70">
        <v>870.09999999999991</v>
      </c>
    </row>
    <row r="71" spans="1:2" x14ac:dyDescent="0.2">
      <c r="A71">
        <v>1950</v>
      </c>
      <c r="B71">
        <v>1075.0999999999999</v>
      </c>
    </row>
    <row r="72" spans="1:2" x14ac:dyDescent="0.2">
      <c r="A72">
        <v>1949</v>
      </c>
      <c r="B72">
        <v>1228.6999999999998</v>
      </c>
    </row>
    <row r="73" spans="1:2" x14ac:dyDescent="0.2">
      <c r="A73">
        <v>1948</v>
      </c>
      <c r="B73">
        <v>1170.6999999999998</v>
      </c>
    </row>
    <row r="74" spans="1:2" x14ac:dyDescent="0.2">
      <c r="A74">
        <v>1947</v>
      </c>
      <c r="B74">
        <v>971.39999999999986</v>
      </c>
    </row>
    <row r="75" spans="1:2" x14ac:dyDescent="0.2">
      <c r="A75">
        <v>1946</v>
      </c>
      <c r="B75">
        <v>1051.2</v>
      </c>
    </row>
    <row r="76" spans="1:2" x14ac:dyDescent="0.2">
      <c r="A76">
        <v>1945</v>
      </c>
      <c r="B76">
        <v>1117.7000000000003</v>
      </c>
    </row>
    <row r="77" spans="1:2" x14ac:dyDescent="0.2">
      <c r="A77">
        <v>1944</v>
      </c>
      <c r="B77">
        <v>1095.8999999999999</v>
      </c>
    </row>
    <row r="78" spans="1:2" x14ac:dyDescent="0.2">
      <c r="A78">
        <v>1943</v>
      </c>
      <c r="B78">
        <v>1318.0999999999997</v>
      </c>
    </row>
    <row r="79" spans="1:2" x14ac:dyDescent="0.2">
      <c r="A79">
        <v>1942</v>
      </c>
      <c r="B79">
        <v>948.89999999999986</v>
      </c>
    </row>
    <row r="80" spans="1:2" x14ac:dyDescent="0.2">
      <c r="A80">
        <v>1941</v>
      </c>
      <c r="B80">
        <v>722.2</v>
      </c>
    </row>
    <row r="81" spans="1:2" x14ac:dyDescent="0.2">
      <c r="A81">
        <v>1940</v>
      </c>
      <c r="B81">
        <v>849.89999999999986</v>
      </c>
    </row>
    <row r="82" spans="1:2" x14ac:dyDescent="0.2">
      <c r="A82">
        <v>1939</v>
      </c>
      <c r="B82">
        <v>852.50000000000011</v>
      </c>
    </row>
    <row r="83" spans="1:2" x14ac:dyDescent="0.2">
      <c r="A83">
        <v>1938</v>
      </c>
      <c r="B83">
        <v>1430.2</v>
      </c>
    </row>
    <row r="84" spans="1:2" x14ac:dyDescent="0.2">
      <c r="A84">
        <v>1937</v>
      </c>
      <c r="B84">
        <v>797.59999999999991</v>
      </c>
    </row>
    <row r="85" spans="1:2" x14ac:dyDescent="0.2">
      <c r="A85">
        <v>1936</v>
      </c>
      <c r="B85">
        <v>881.1</v>
      </c>
    </row>
    <row r="86" spans="1:2" x14ac:dyDescent="0.2">
      <c r="A86">
        <v>1935</v>
      </c>
      <c r="B86">
        <v>945.9</v>
      </c>
    </row>
    <row r="87" spans="1:2" x14ac:dyDescent="0.2">
      <c r="A87">
        <v>1934</v>
      </c>
      <c r="B87">
        <v>1185</v>
      </c>
    </row>
    <row r="88" spans="1:2" x14ac:dyDescent="0.2">
      <c r="A88">
        <v>1933</v>
      </c>
      <c r="B88">
        <v>776.69999999999993</v>
      </c>
    </row>
    <row r="89" spans="1:2" x14ac:dyDescent="0.2">
      <c r="A89">
        <v>1932</v>
      </c>
      <c r="B89">
        <v>1024.5999999999999</v>
      </c>
    </row>
    <row r="90" spans="1:2" x14ac:dyDescent="0.2">
      <c r="A90">
        <v>1931</v>
      </c>
      <c r="B90">
        <v>822.3</v>
      </c>
    </row>
    <row r="91" spans="1:2" x14ac:dyDescent="0.2">
      <c r="A91">
        <v>1930</v>
      </c>
      <c r="B91">
        <v>889.4</v>
      </c>
    </row>
    <row r="92" spans="1:2" x14ac:dyDescent="0.2">
      <c r="A92">
        <v>1929</v>
      </c>
      <c r="B92">
        <v>1112.0999999999999</v>
      </c>
    </row>
    <row r="93" spans="1:2" x14ac:dyDescent="0.2">
      <c r="A93">
        <v>1928</v>
      </c>
      <c r="B93">
        <v>993.20000000000016</v>
      </c>
    </row>
    <row r="94" spans="1:2" x14ac:dyDescent="0.2">
      <c r="A94">
        <v>1927</v>
      </c>
      <c r="B94">
        <v>865</v>
      </c>
    </row>
    <row r="95" spans="1:2" x14ac:dyDescent="0.2">
      <c r="A95">
        <v>1926</v>
      </c>
      <c r="B95">
        <v>986.8</v>
      </c>
    </row>
    <row r="96" spans="1:2" x14ac:dyDescent="0.2">
      <c r="A96">
        <v>1925</v>
      </c>
      <c r="B96">
        <v>1272.9999999999998</v>
      </c>
    </row>
    <row r="97" spans="1:2" x14ac:dyDescent="0.2">
      <c r="A97">
        <v>1924</v>
      </c>
      <c r="B97">
        <v>946.10000000000014</v>
      </c>
    </row>
    <row r="98" spans="1:2" x14ac:dyDescent="0.2">
      <c r="A98">
        <v>1923</v>
      </c>
      <c r="B98">
        <v>1120.4000000000001</v>
      </c>
    </row>
    <row r="99" spans="1:2" x14ac:dyDescent="0.2">
      <c r="A99">
        <v>1922</v>
      </c>
      <c r="B99">
        <v>943.4</v>
      </c>
    </row>
    <row r="100" spans="1:2" x14ac:dyDescent="0.2">
      <c r="A100">
        <v>1921</v>
      </c>
      <c r="B100">
        <v>1570.7999999999997</v>
      </c>
    </row>
    <row r="101" spans="1:2" x14ac:dyDescent="0.2">
      <c r="A101">
        <v>1920</v>
      </c>
      <c r="B101">
        <v>1267.5</v>
      </c>
    </row>
    <row r="102" spans="1:2" x14ac:dyDescent="0.2">
      <c r="A102">
        <v>1919</v>
      </c>
      <c r="B102">
        <v>918.69999999999993</v>
      </c>
    </row>
    <row r="103" spans="1:2" x14ac:dyDescent="0.2">
      <c r="A103">
        <v>1918</v>
      </c>
      <c r="B103">
        <v>1021.1</v>
      </c>
    </row>
    <row r="104" spans="1:2" x14ac:dyDescent="0.2">
      <c r="A104">
        <v>1917</v>
      </c>
      <c r="B104">
        <v>1203.0999999999997</v>
      </c>
    </row>
    <row r="105" spans="1:2" x14ac:dyDescent="0.2">
      <c r="A105">
        <v>1916</v>
      </c>
      <c r="B105">
        <v>965.80000000000007</v>
      </c>
    </row>
    <row r="106" spans="1:2" x14ac:dyDescent="0.2">
      <c r="A106">
        <v>1915</v>
      </c>
      <c r="B106">
        <v>697.50000000000011</v>
      </c>
    </row>
    <row r="107" spans="1:2" x14ac:dyDescent="0.2">
      <c r="A107">
        <v>1914</v>
      </c>
      <c r="B107">
        <v>1380.1000000000001</v>
      </c>
    </row>
    <row r="108" spans="1:2" x14ac:dyDescent="0.2">
      <c r="A108">
        <v>1913</v>
      </c>
      <c r="B108">
        <v>852.1</v>
      </c>
    </row>
    <row r="109" spans="1:2" x14ac:dyDescent="0.2">
      <c r="A109">
        <v>1912</v>
      </c>
      <c r="B109">
        <v>774.8</v>
      </c>
    </row>
    <row r="110" spans="1:2" x14ac:dyDescent="0.2">
      <c r="A110">
        <v>1911</v>
      </c>
      <c r="B110">
        <v>995.90000000000009</v>
      </c>
    </row>
    <row r="111" spans="1:2" x14ac:dyDescent="0.2">
      <c r="A111">
        <v>1910</v>
      </c>
      <c r="B111">
        <v>787.80000000000007</v>
      </c>
    </row>
    <row r="112" spans="1:2" x14ac:dyDescent="0.2">
      <c r="A112">
        <v>1909</v>
      </c>
      <c r="B112">
        <v>1093.8</v>
      </c>
    </row>
    <row r="113" spans="1:2" x14ac:dyDescent="0.2">
      <c r="A113">
        <v>1908</v>
      </c>
      <c r="B113">
        <v>1055.7</v>
      </c>
    </row>
    <row r="114" spans="1:2" x14ac:dyDescent="0.2">
      <c r="A114">
        <v>1907</v>
      </c>
      <c r="B114">
        <v>887.5</v>
      </c>
    </row>
    <row r="115" spans="1:2" x14ac:dyDescent="0.2">
      <c r="A115">
        <v>1906</v>
      </c>
      <c r="B115">
        <v>1199</v>
      </c>
    </row>
    <row r="116" spans="1:2" x14ac:dyDescent="0.2">
      <c r="A116">
        <v>1905</v>
      </c>
      <c r="B116">
        <v>1190.3000000000002</v>
      </c>
    </row>
    <row r="117" spans="1:2" x14ac:dyDescent="0.2">
      <c r="A117">
        <v>1904</v>
      </c>
      <c r="B117">
        <v>853.9</v>
      </c>
    </row>
    <row r="118" spans="1:2" x14ac:dyDescent="0.2">
      <c r="A118">
        <v>1903</v>
      </c>
      <c r="B118">
        <v>1187.0999999999999</v>
      </c>
    </row>
    <row r="119" spans="1:2" x14ac:dyDescent="0.2">
      <c r="A119">
        <v>1902</v>
      </c>
      <c r="B119">
        <v>939.9</v>
      </c>
    </row>
    <row r="120" spans="1:2" x14ac:dyDescent="0.2">
      <c r="A120">
        <v>1901</v>
      </c>
      <c r="B120">
        <v>814.2</v>
      </c>
    </row>
    <row r="121" spans="1:2" x14ac:dyDescent="0.2">
      <c r="A121">
        <v>1900</v>
      </c>
      <c r="B121">
        <v>972.10000000000014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B49EC-3549-724B-B191-30F3E306D48D}">
  <dimension ref="A1:BC69"/>
  <sheetViews>
    <sheetView zoomScale="90" zoomScaleNormal="90" workbookViewId="0">
      <selection activeCell="AI1" sqref="AI1:AJ1"/>
    </sheetView>
  </sheetViews>
  <sheetFormatPr baseColWidth="10" defaultRowHeight="16" x14ac:dyDescent="0.2"/>
  <cols>
    <col min="1" max="1" width="17.33203125" style="16" bestFit="1" customWidth="1"/>
    <col min="9" max="9" width="13.1640625" bestFit="1" customWidth="1"/>
    <col min="10" max="10" width="13.1640625" customWidth="1"/>
    <col min="12" max="12" width="12.1640625" style="16" bestFit="1" customWidth="1"/>
    <col min="23" max="23" width="11.83203125" style="16" bestFit="1" customWidth="1"/>
    <col min="34" max="34" width="10.83203125" style="16"/>
    <col min="48" max="48" width="13" bestFit="1" customWidth="1"/>
    <col min="52" max="52" width="13" bestFit="1" customWidth="1"/>
  </cols>
  <sheetData>
    <row r="1" spans="1:55" x14ac:dyDescent="0.2">
      <c r="A1" s="36" t="s">
        <v>15</v>
      </c>
      <c r="B1" s="4" t="s">
        <v>45</v>
      </c>
      <c r="C1" s="4" t="s">
        <v>13</v>
      </c>
      <c r="D1" s="4"/>
      <c r="E1" s="4"/>
      <c r="F1" s="4" t="s">
        <v>33</v>
      </c>
      <c r="G1" s="4"/>
      <c r="H1" s="4"/>
      <c r="I1" s="4" t="s">
        <v>18</v>
      </c>
      <c r="J1" s="4"/>
      <c r="K1" s="4"/>
      <c r="L1" s="36" t="s">
        <v>16</v>
      </c>
      <c r="M1" s="4" t="s">
        <v>45</v>
      </c>
      <c r="N1" s="4" t="s">
        <v>13</v>
      </c>
      <c r="O1" s="4"/>
      <c r="P1" s="4"/>
      <c r="Q1" s="4" t="s">
        <v>34</v>
      </c>
      <c r="R1" s="4"/>
      <c r="S1" s="4"/>
      <c r="T1" s="4" t="s">
        <v>18</v>
      </c>
      <c r="U1" s="4"/>
      <c r="V1" s="4"/>
      <c r="W1" s="36" t="s">
        <v>17</v>
      </c>
      <c r="X1" s="4" t="s">
        <v>45</v>
      </c>
      <c r="Y1" s="4" t="s">
        <v>13</v>
      </c>
      <c r="Z1" s="4"/>
      <c r="AA1" s="4"/>
      <c r="AB1" s="4"/>
      <c r="AC1" s="4" t="s">
        <v>35</v>
      </c>
      <c r="AD1" s="4"/>
      <c r="AE1" s="4"/>
      <c r="AF1" s="4" t="s">
        <v>19</v>
      </c>
      <c r="AG1" s="4"/>
      <c r="AI1" s="27" t="s">
        <v>20</v>
      </c>
      <c r="AJ1" s="27"/>
    </row>
    <row r="2" spans="1:55" x14ac:dyDescent="0.2">
      <c r="B2">
        <v>0.2</v>
      </c>
      <c r="C2">
        <v>2020</v>
      </c>
      <c r="F2">
        <v>0.2</v>
      </c>
      <c r="G2">
        <v>2020</v>
      </c>
      <c r="I2">
        <v>0.2</v>
      </c>
      <c r="J2">
        <v>2020</v>
      </c>
      <c r="M2">
        <v>0.2</v>
      </c>
      <c r="N2">
        <v>2020</v>
      </c>
      <c r="Q2">
        <v>0.2</v>
      </c>
      <c r="R2">
        <v>2020</v>
      </c>
      <c r="T2">
        <v>0.2</v>
      </c>
      <c r="U2">
        <v>2020</v>
      </c>
      <c r="X2">
        <v>0.2</v>
      </c>
      <c r="Y2">
        <v>2020</v>
      </c>
      <c r="AC2">
        <v>0.2</v>
      </c>
      <c r="AD2">
        <v>2020</v>
      </c>
      <c r="AF2">
        <v>0.2</v>
      </c>
      <c r="AG2">
        <v>2020</v>
      </c>
      <c r="AI2">
        <v>34</v>
      </c>
      <c r="AJ2">
        <v>2020</v>
      </c>
      <c r="AV2" s="27" t="s">
        <v>21</v>
      </c>
      <c r="AW2" s="27"/>
      <c r="AX2" s="27"/>
      <c r="AY2" s="27"/>
      <c r="AZ2" s="27" t="s">
        <v>21</v>
      </c>
      <c r="BA2" s="27"/>
      <c r="BB2" s="27"/>
      <c r="BC2" s="27"/>
    </row>
    <row r="3" spans="1:55" x14ac:dyDescent="0.2">
      <c r="B3">
        <v>0.7</v>
      </c>
      <c r="C3">
        <v>2017.6666666666667</v>
      </c>
      <c r="F3">
        <v>2.2000000000000002</v>
      </c>
      <c r="G3">
        <v>2008</v>
      </c>
      <c r="H3" s="19" t="s">
        <v>2</v>
      </c>
      <c r="I3">
        <v>22.2</v>
      </c>
      <c r="J3">
        <v>1811</v>
      </c>
      <c r="M3">
        <v>0.7</v>
      </c>
      <c r="N3">
        <v>2018</v>
      </c>
      <c r="O3" s="18" t="s">
        <v>1</v>
      </c>
      <c r="Q3">
        <v>0.7</v>
      </c>
      <c r="R3">
        <v>2018</v>
      </c>
      <c r="S3" s="19" t="s">
        <v>1</v>
      </c>
      <c r="T3">
        <v>28.7</v>
      </c>
      <c r="U3">
        <v>1811</v>
      </c>
      <c r="X3">
        <v>0.7</v>
      </c>
      <c r="Y3">
        <v>2016.5</v>
      </c>
      <c r="AC3">
        <v>1.7</v>
      </c>
      <c r="AD3">
        <v>2008</v>
      </c>
      <c r="AE3" s="18" t="s">
        <v>2</v>
      </c>
      <c r="AF3">
        <v>31.7</v>
      </c>
      <c r="AG3">
        <v>1811</v>
      </c>
      <c r="AI3">
        <v>34</v>
      </c>
      <c r="AJ3">
        <v>2018</v>
      </c>
      <c r="AV3" s="20"/>
      <c r="AW3" s="20"/>
      <c r="AX3" s="20"/>
      <c r="AY3" s="20"/>
      <c r="AZ3" s="27" t="s">
        <v>19</v>
      </c>
      <c r="BA3" s="27"/>
      <c r="BB3" s="27"/>
      <c r="BC3" s="27"/>
    </row>
    <row r="4" spans="1:55" x14ac:dyDescent="0.2">
      <c r="B4">
        <v>1.2</v>
      </c>
      <c r="C4">
        <v>2015.3333333333335</v>
      </c>
      <c r="F4">
        <v>3.2</v>
      </c>
      <c r="G4">
        <v>1993</v>
      </c>
      <c r="H4" s="19" t="s">
        <v>3</v>
      </c>
      <c r="M4">
        <v>1.2</v>
      </c>
      <c r="N4">
        <v>2013</v>
      </c>
      <c r="O4" s="17">
        <v>1</v>
      </c>
      <c r="Q4">
        <v>1.7</v>
      </c>
      <c r="R4">
        <v>2008</v>
      </c>
      <c r="S4" s="19" t="s">
        <v>2</v>
      </c>
      <c r="X4">
        <v>1.2</v>
      </c>
      <c r="Y4">
        <v>2013</v>
      </c>
      <c r="Z4" s="17">
        <v>1</v>
      </c>
      <c r="AC4">
        <v>10.199999999999999</v>
      </c>
      <c r="AD4">
        <v>1993</v>
      </c>
      <c r="AE4" s="18" t="s">
        <v>3</v>
      </c>
      <c r="AI4">
        <v>34</v>
      </c>
      <c r="AJ4">
        <v>2008</v>
      </c>
      <c r="AW4" s="22" t="s">
        <v>22</v>
      </c>
      <c r="AX4" s="23" t="s">
        <v>23</v>
      </c>
      <c r="AY4" s="24" t="s">
        <v>24</v>
      </c>
      <c r="BA4" s="22" t="s">
        <v>22</v>
      </c>
      <c r="BB4" s="23" t="s">
        <v>23</v>
      </c>
      <c r="BC4" s="24" t="s">
        <v>24</v>
      </c>
    </row>
    <row r="5" spans="1:55" x14ac:dyDescent="0.2">
      <c r="B5">
        <v>1.7</v>
      </c>
      <c r="C5">
        <v>2013</v>
      </c>
      <c r="D5" s="17">
        <v>1</v>
      </c>
      <c r="F5">
        <v>6.7</v>
      </c>
      <c r="G5">
        <v>1948</v>
      </c>
      <c r="H5" s="19" t="s">
        <v>6</v>
      </c>
      <c r="M5">
        <v>1.7</v>
      </c>
      <c r="N5">
        <v>2008</v>
      </c>
      <c r="O5" s="18" t="s">
        <v>3</v>
      </c>
      <c r="Q5">
        <v>5.7</v>
      </c>
      <c r="R5">
        <v>1993</v>
      </c>
      <c r="S5" s="19" t="s">
        <v>3</v>
      </c>
      <c r="X5">
        <v>1.7</v>
      </c>
      <c r="Y5">
        <v>2008</v>
      </c>
      <c r="Z5" s="18" t="s">
        <v>2</v>
      </c>
      <c r="AC5">
        <v>11.2</v>
      </c>
      <c r="AD5">
        <v>1973</v>
      </c>
      <c r="AE5" s="18" t="s">
        <v>5</v>
      </c>
      <c r="AI5">
        <v>34</v>
      </c>
      <c r="AJ5">
        <v>1993</v>
      </c>
      <c r="AV5" s="25" t="s">
        <v>25</v>
      </c>
      <c r="AW5" s="21"/>
      <c r="AX5" s="31">
        <v>0.1</v>
      </c>
      <c r="AY5" s="21"/>
      <c r="AZ5" s="30" t="s">
        <v>36</v>
      </c>
      <c r="BA5" s="26">
        <v>0.105</v>
      </c>
      <c r="BB5" s="26">
        <v>0.13600000000000001</v>
      </c>
      <c r="BC5" s="26">
        <v>0.15</v>
      </c>
    </row>
    <row r="6" spans="1:55" x14ac:dyDescent="0.2">
      <c r="B6">
        <v>2.2000000000000002</v>
      </c>
      <c r="C6">
        <v>2008</v>
      </c>
      <c r="D6" s="18" t="s">
        <v>2</v>
      </c>
      <c r="F6">
        <v>7.7</v>
      </c>
      <c r="G6">
        <v>1938</v>
      </c>
      <c r="H6" s="19" t="s">
        <v>7</v>
      </c>
      <c r="M6">
        <v>2.2000000000000002</v>
      </c>
      <c r="N6">
        <v>2005.5</v>
      </c>
      <c r="Q6">
        <v>7.2</v>
      </c>
      <c r="R6">
        <v>1983</v>
      </c>
      <c r="S6" s="19" t="s">
        <v>4</v>
      </c>
      <c r="X6">
        <v>2.2000000000000002</v>
      </c>
      <c r="Y6">
        <v>2007</v>
      </c>
      <c r="AC6">
        <v>13.2</v>
      </c>
      <c r="AD6">
        <v>1948</v>
      </c>
      <c r="AE6" s="18" t="s">
        <v>6</v>
      </c>
      <c r="AI6">
        <v>34</v>
      </c>
      <c r="AJ6">
        <v>1983</v>
      </c>
      <c r="AV6" s="25" t="s">
        <v>26</v>
      </c>
      <c r="AW6" s="21">
        <v>7.0000000000000007E-2</v>
      </c>
      <c r="AX6" s="21">
        <v>0.26</v>
      </c>
      <c r="AY6" s="21">
        <v>0.56999999999999995</v>
      </c>
    </row>
    <row r="7" spans="1:55" x14ac:dyDescent="0.2">
      <c r="B7">
        <v>2.7</v>
      </c>
      <c r="C7">
        <v>2003</v>
      </c>
      <c r="D7" s="17">
        <v>2</v>
      </c>
      <c r="F7">
        <v>9.6999999999999993</v>
      </c>
      <c r="G7">
        <v>1923</v>
      </c>
      <c r="H7" s="19" t="s">
        <v>8</v>
      </c>
      <c r="M7">
        <v>2.7</v>
      </c>
      <c r="N7">
        <v>2003</v>
      </c>
      <c r="O7" s="17">
        <v>2</v>
      </c>
      <c r="Q7">
        <v>9.6999999999999993</v>
      </c>
      <c r="R7">
        <v>1948</v>
      </c>
      <c r="S7" s="19" t="s">
        <v>6</v>
      </c>
      <c r="X7">
        <v>2.7</v>
      </c>
      <c r="Y7">
        <v>2006</v>
      </c>
      <c r="AC7">
        <v>14.2</v>
      </c>
      <c r="AD7">
        <v>1938</v>
      </c>
      <c r="AE7" s="18" t="s">
        <v>7</v>
      </c>
      <c r="AI7">
        <v>34</v>
      </c>
      <c r="AJ7">
        <v>1973</v>
      </c>
      <c r="AV7" s="25" t="s">
        <v>27</v>
      </c>
      <c r="AW7" s="21"/>
      <c r="AX7" s="21">
        <v>0.15</v>
      </c>
      <c r="AY7" s="21"/>
    </row>
    <row r="8" spans="1:55" x14ac:dyDescent="0.2">
      <c r="B8">
        <v>3.2</v>
      </c>
      <c r="C8">
        <v>1993</v>
      </c>
      <c r="D8" s="18" t="s">
        <v>4</v>
      </c>
      <c r="F8">
        <v>11.2</v>
      </c>
      <c r="G8">
        <v>1908</v>
      </c>
      <c r="H8" s="19" t="s">
        <v>9</v>
      </c>
      <c r="M8">
        <v>3.2</v>
      </c>
      <c r="N8">
        <v>2001.3333333333333</v>
      </c>
      <c r="Q8">
        <v>12.7</v>
      </c>
      <c r="R8">
        <v>1923</v>
      </c>
      <c r="S8" s="19" t="s">
        <v>8</v>
      </c>
      <c r="X8">
        <v>3.2</v>
      </c>
      <c r="Y8">
        <v>2005</v>
      </c>
      <c r="AC8">
        <v>16.2</v>
      </c>
      <c r="AD8">
        <v>1923</v>
      </c>
      <c r="AE8" s="18" t="s">
        <v>8</v>
      </c>
      <c r="AI8">
        <v>34</v>
      </c>
      <c r="AJ8">
        <v>1948</v>
      </c>
      <c r="AV8" s="25" t="s">
        <v>37</v>
      </c>
      <c r="AW8" s="21"/>
      <c r="AX8" s="21"/>
      <c r="AY8" s="21">
        <v>0.05</v>
      </c>
    </row>
    <row r="9" spans="1:55" x14ac:dyDescent="0.2">
      <c r="B9">
        <v>3.7</v>
      </c>
      <c r="C9">
        <v>1988</v>
      </c>
      <c r="D9" s="17">
        <v>3</v>
      </c>
      <c r="M9">
        <v>3.7</v>
      </c>
      <c r="N9">
        <v>1999.6666666666665</v>
      </c>
      <c r="Q9">
        <v>15.7</v>
      </c>
      <c r="R9">
        <v>1908</v>
      </c>
      <c r="S9" s="19" t="s">
        <v>9</v>
      </c>
      <c r="X9">
        <v>3.7</v>
      </c>
      <c r="Y9">
        <v>2004</v>
      </c>
      <c r="AC9">
        <v>17.7</v>
      </c>
      <c r="AD9">
        <v>1908</v>
      </c>
      <c r="AE9" s="18" t="s">
        <v>9</v>
      </c>
      <c r="AI9">
        <v>34</v>
      </c>
      <c r="AJ9">
        <v>1938</v>
      </c>
      <c r="AV9" s="25" t="s">
        <v>38</v>
      </c>
      <c r="AW9" s="21">
        <v>7.0000000000000007E-2</v>
      </c>
      <c r="AX9" s="21"/>
      <c r="AY9" s="21"/>
    </row>
    <row r="10" spans="1:55" x14ac:dyDescent="0.2">
      <c r="B10">
        <v>4.2</v>
      </c>
      <c r="C10">
        <v>1979.6666666666667</v>
      </c>
      <c r="M10">
        <v>4.2</v>
      </c>
      <c r="N10">
        <v>1997.9999999999998</v>
      </c>
      <c r="X10">
        <v>4.2</v>
      </c>
      <c r="Y10">
        <v>2003</v>
      </c>
      <c r="Z10" s="17">
        <v>2</v>
      </c>
      <c r="AI10">
        <v>34</v>
      </c>
      <c r="AJ10">
        <v>1923</v>
      </c>
      <c r="AV10" s="25" t="s">
        <v>28</v>
      </c>
      <c r="AW10" s="21"/>
      <c r="AX10" s="21"/>
      <c r="AY10" s="21"/>
    </row>
    <row r="11" spans="1:55" x14ac:dyDescent="0.2">
      <c r="B11">
        <v>4.7</v>
      </c>
      <c r="C11">
        <v>1971.3333333333335</v>
      </c>
      <c r="M11">
        <v>4.7</v>
      </c>
      <c r="N11">
        <v>1996.333333333333</v>
      </c>
      <c r="X11">
        <v>4.7</v>
      </c>
      <c r="Y11">
        <v>2002.1666666666667</v>
      </c>
      <c r="AI11">
        <v>34</v>
      </c>
      <c r="AJ11">
        <v>1908</v>
      </c>
      <c r="AV11" s="25" t="s">
        <v>39</v>
      </c>
      <c r="AW11" s="21"/>
      <c r="AX11" s="21">
        <v>7.0000000000000007E-2</v>
      </c>
      <c r="AY11" s="21"/>
    </row>
    <row r="12" spans="1:55" x14ac:dyDescent="0.2">
      <c r="B12">
        <v>5.2</v>
      </c>
      <c r="C12">
        <v>1963</v>
      </c>
      <c r="D12" s="17">
        <v>4</v>
      </c>
      <c r="M12">
        <v>5.2</v>
      </c>
      <c r="N12">
        <v>1994.6666666666663</v>
      </c>
      <c r="X12">
        <v>5.2</v>
      </c>
      <c r="Y12">
        <v>2001.3333333333335</v>
      </c>
      <c r="AI12">
        <v>34</v>
      </c>
      <c r="AJ12">
        <v>1811</v>
      </c>
      <c r="AV12" s="25" t="s">
        <v>29</v>
      </c>
      <c r="AW12" s="21"/>
      <c r="AX12" s="21"/>
      <c r="AY12" s="21">
        <v>0.08</v>
      </c>
    </row>
    <row r="13" spans="1:55" x14ac:dyDescent="0.2">
      <c r="B13">
        <v>5.7</v>
      </c>
      <c r="C13">
        <v>1958</v>
      </c>
      <c r="M13">
        <v>5.7</v>
      </c>
      <c r="N13">
        <v>1993</v>
      </c>
      <c r="O13" s="18" t="s">
        <v>5</v>
      </c>
      <c r="X13">
        <v>5.7</v>
      </c>
      <c r="Y13">
        <v>2000.5000000000002</v>
      </c>
      <c r="AV13" s="25" t="s">
        <v>30</v>
      </c>
      <c r="AW13" s="31">
        <v>0.1</v>
      </c>
      <c r="AX13" s="21"/>
      <c r="AY13" s="31">
        <v>0.1</v>
      </c>
    </row>
    <row r="14" spans="1:55" x14ac:dyDescent="0.2">
      <c r="B14">
        <v>6.2</v>
      </c>
      <c r="C14">
        <v>1953</v>
      </c>
      <c r="M14">
        <v>6.2</v>
      </c>
      <c r="N14">
        <v>1989.6666666666667</v>
      </c>
      <c r="X14">
        <v>6.2</v>
      </c>
      <c r="Y14">
        <v>1999.666666666667</v>
      </c>
      <c r="AV14" s="25" t="s">
        <v>40</v>
      </c>
      <c r="AW14" s="21"/>
      <c r="AX14" s="21">
        <v>0.12</v>
      </c>
      <c r="AY14" s="21"/>
    </row>
    <row r="15" spans="1:55" x14ac:dyDescent="0.2">
      <c r="B15">
        <v>6.7</v>
      </c>
      <c r="C15">
        <v>1948</v>
      </c>
      <c r="D15" s="18" t="s">
        <v>6</v>
      </c>
      <c r="M15">
        <v>6.7</v>
      </c>
      <c r="N15">
        <v>1986.3333333333335</v>
      </c>
      <c r="X15">
        <v>6.7</v>
      </c>
      <c r="Y15">
        <v>1998.8333333333337</v>
      </c>
      <c r="AV15" s="25" t="s">
        <v>31</v>
      </c>
      <c r="AW15" s="31">
        <v>0.13300000000000001</v>
      </c>
      <c r="AX15" s="21"/>
      <c r="AY15" s="31">
        <v>0.13300000000000001</v>
      </c>
    </row>
    <row r="16" spans="1:55" x14ac:dyDescent="0.2">
      <c r="B16">
        <v>7.2</v>
      </c>
      <c r="C16">
        <v>1943</v>
      </c>
      <c r="M16">
        <v>7.2</v>
      </c>
      <c r="N16">
        <v>1983</v>
      </c>
      <c r="O16" s="18" t="s">
        <v>6</v>
      </c>
      <c r="X16">
        <v>7.2</v>
      </c>
      <c r="Y16">
        <v>1998.0000000000005</v>
      </c>
      <c r="AV16" s="25" t="s">
        <v>32</v>
      </c>
      <c r="AW16" s="31">
        <v>0.1</v>
      </c>
      <c r="AX16" s="31">
        <v>0.2</v>
      </c>
      <c r="AY16" s="31">
        <v>0.1</v>
      </c>
    </row>
    <row r="17" spans="2:52" x14ac:dyDescent="0.2">
      <c r="B17">
        <v>7.7</v>
      </c>
      <c r="C17">
        <v>1938</v>
      </c>
      <c r="D17" s="18" t="s">
        <v>7</v>
      </c>
      <c r="M17">
        <v>7.7</v>
      </c>
      <c r="N17">
        <v>1978</v>
      </c>
      <c r="X17">
        <v>7.7</v>
      </c>
      <c r="Y17">
        <v>1997.1666666666672</v>
      </c>
      <c r="AV17" s="25"/>
    </row>
    <row r="18" spans="2:52" x14ac:dyDescent="0.2">
      <c r="B18">
        <v>8.1999999999999993</v>
      </c>
      <c r="C18">
        <v>1936.3333333333333</v>
      </c>
      <c r="M18">
        <v>8.1999999999999993</v>
      </c>
      <c r="N18">
        <v>1973</v>
      </c>
      <c r="X18">
        <v>8.1999999999999993</v>
      </c>
      <c r="Y18">
        <v>1996.3333333333339</v>
      </c>
      <c r="AV18" s="25" t="s">
        <v>41</v>
      </c>
      <c r="AW18" s="32">
        <f>AVERAGE(AW6,AW9,AW13,AW15,AW16)</f>
        <v>9.459999999999999E-2</v>
      </c>
      <c r="AX18" s="32">
        <f>AVERAGE(AX5:AX7,AX11,AX14,AX16)</f>
        <v>0.15000000000000002</v>
      </c>
      <c r="AY18" s="32">
        <f>AVERAGE(AY6,AY8,AY12,AY13,AY15,AY16)</f>
        <v>0.17216666666666666</v>
      </c>
    </row>
    <row r="19" spans="2:52" x14ac:dyDescent="0.2">
      <c r="B19">
        <v>8.6999999999999993</v>
      </c>
      <c r="C19">
        <v>1934.6666666666665</v>
      </c>
      <c r="M19">
        <v>8.6999999999999993</v>
      </c>
      <c r="N19">
        <v>1968</v>
      </c>
      <c r="X19">
        <v>8.6999999999999993</v>
      </c>
      <c r="Y19">
        <v>1995.5000000000007</v>
      </c>
      <c r="AZ19" s="28"/>
    </row>
    <row r="20" spans="2:52" x14ac:dyDescent="0.2">
      <c r="B20">
        <v>9.1999999999999993</v>
      </c>
      <c r="C20">
        <v>1933</v>
      </c>
      <c r="D20" s="29">
        <v>5</v>
      </c>
      <c r="M20">
        <v>9.1999999999999993</v>
      </c>
      <c r="N20">
        <v>1963</v>
      </c>
      <c r="O20" s="17">
        <v>3</v>
      </c>
      <c r="X20">
        <v>9.1999999999999993</v>
      </c>
      <c r="Y20">
        <v>1994.6666666666674</v>
      </c>
      <c r="AZ20" s="28"/>
    </row>
    <row r="21" spans="2:52" x14ac:dyDescent="0.2">
      <c r="B21">
        <v>9.6999999999999993</v>
      </c>
      <c r="C21">
        <v>1923</v>
      </c>
      <c r="D21" s="18" t="s">
        <v>8</v>
      </c>
      <c r="M21">
        <v>9.6999999999999993</v>
      </c>
      <c r="N21">
        <v>1948</v>
      </c>
      <c r="O21" s="18" t="s">
        <v>8</v>
      </c>
      <c r="X21">
        <v>9.6999999999999993</v>
      </c>
      <c r="Y21">
        <v>1993.8333333333342</v>
      </c>
      <c r="AZ21" s="28"/>
    </row>
    <row r="22" spans="2:52" x14ac:dyDescent="0.2">
      <c r="B22">
        <v>10.199999999999999</v>
      </c>
      <c r="C22">
        <v>1918</v>
      </c>
      <c r="D22" s="17">
        <v>6</v>
      </c>
      <c r="M22">
        <v>10.199999999999999</v>
      </c>
      <c r="N22">
        <v>1933</v>
      </c>
      <c r="O22" s="17">
        <v>4</v>
      </c>
      <c r="X22">
        <v>10.199999999999999</v>
      </c>
      <c r="Y22">
        <v>1993</v>
      </c>
      <c r="Z22" s="18" t="s">
        <v>3</v>
      </c>
      <c r="AZ22" s="28"/>
    </row>
    <row r="23" spans="2:52" x14ac:dyDescent="0.2">
      <c r="B23">
        <v>10.7</v>
      </c>
      <c r="C23">
        <v>1913</v>
      </c>
      <c r="M23">
        <v>10.7</v>
      </c>
      <c r="N23">
        <v>1931</v>
      </c>
      <c r="X23">
        <v>10.7</v>
      </c>
      <c r="Y23">
        <v>1983</v>
      </c>
      <c r="AZ23" s="28"/>
    </row>
    <row r="24" spans="2:52" x14ac:dyDescent="0.2">
      <c r="B24">
        <v>11.2</v>
      </c>
      <c r="C24">
        <v>1908</v>
      </c>
      <c r="D24" s="18" t="s">
        <v>9</v>
      </c>
      <c r="M24">
        <v>11.2</v>
      </c>
      <c r="N24">
        <v>1929</v>
      </c>
      <c r="X24">
        <v>11.2</v>
      </c>
      <c r="Y24">
        <v>1973</v>
      </c>
      <c r="Z24" s="18" t="s">
        <v>5</v>
      </c>
      <c r="AW24" s="28"/>
      <c r="AX24" s="28"/>
      <c r="AY24" s="28"/>
      <c r="AZ24" s="28"/>
    </row>
    <row r="25" spans="2:52" x14ac:dyDescent="0.2">
      <c r="B25">
        <v>11.7</v>
      </c>
      <c r="C25">
        <v>1903.590909090909</v>
      </c>
      <c r="M25">
        <v>11.7</v>
      </c>
      <c r="N25">
        <v>1927</v>
      </c>
      <c r="X25">
        <v>11.7</v>
      </c>
      <c r="Y25">
        <v>1968</v>
      </c>
      <c r="AW25" s="28"/>
      <c r="AX25" s="28"/>
      <c r="AY25" s="28"/>
      <c r="AZ25" s="28"/>
    </row>
    <row r="26" spans="2:52" x14ac:dyDescent="0.2">
      <c r="B26">
        <v>12.2</v>
      </c>
      <c r="C26">
        <v>1899.181818181818</v>
      </c>
      <c r="M26">
        <v>12.2</v>
      </c>
      <c r="N26">
        <v>1925</v>
      </c>
      <c r="X26">
        <v>12.2</v>
      </c>
      <c r="Y26">
        <v>1963</v>
      </c>
      <c r="Z26" s="17">
        <v>3</v>
      </c>
      <c r="AW26" s="28"/>
      <c r="AX26" s="28"/>
      <c r="AY26" s="28"/>
      <c r="AZ26" s="28"/>
    </row>
    <row r="27" spans="2:52" x14ac:dyDescent="0.2">
      <c r="B27">
        <v>12.7</v>
      </c>
      <c r="C27">
        <v>1894.772727272727</v>
      </c>
      <c r="M27">
        <v>12.7</v>
      </c>
      <c r="N27">
        <v>1923</v>
      </c>
      <c r="O27" s="18" t="s">
        <v>11</v>
      </c>
      <c r="X27">
        <v>12.7</v>
      </c>
      <c r="Y27">
        <v>1956</v>
      </c>
      <c r="AW27" s="28"/>
      <c r="AX27" s="28"/>
      <c r="AY27" s="28"/>
      <c r="AZ27" s="28"/>
    </row>
    <row r="28" spans="2:52" x14ac:dyDescent="0.2">
      <c r="B28">
        <v>13.2</v>
      </c>
      <c r="C28">
        <v>1890.363636363636</v>
      </c>
      <c r="M28">
        <v>13.2</v>
      </c>
      <c r="N28">
        <v>1920.5</v>
      </c>
      <c r="X28">
        <v>13.2</v>
      </c>
      <c r="Y28">
        <v>1948</v>
      </c>
      <c r="Z28" s="18" t="s">
        <v>6</v>
      </c>
      <c r="AW28" s="28"/>
      <c r="AX28" s="28"/>
      <c r="AY28" s="28"/>
      <c r="AZ28" s="28"/>
    </row>
    <row r="29" spans="2:52" x14ac:dyDescent="0.2">
      <c r="B29">
        <v>13.7</v>
      </c>
      <c r="C29">
        <v>1885.954545454545</v>
      </c>
      <c r="M29">
        <v>13.7</v>
      </c>
      <c r="N29">
        <v>1918</v>
      </c>
      <c r="X29">
        <v>13.7</v>
      </c>
      <c r="Y29">
        <v>1943</v>
      </c>
      <c r="AM29" s="28"/>
      <c r="AN29" s="28"/>
      <c r="AO29" s="28"/>
      <c r="AP29" s="28"/>
      <c r="AQ29" s="28"/>
      <c r="AR29" s="28"/>
      <c r="AS29" s="28"/>
      <c r="AT29" s="28"/>
      <c r="AU29" s="28"/>
      <c r="AW29" s="28"/>
      <c r="AX29" s="28"/>
      <c r="AY29" s="28"/>
      <c r="AZ29" s="28"/>
    </row>
    <row r="30" spans="2:52" x14ac:dyDescent="0.2">
      <c r="B30">
        <v>14.2</v>
      </c>
      <c r="C30">
        <v>1881.545454545454</v>
      </c>
      <c r="M30">
        <v>14.2</v>
      </c>
      <c r="N30">
        <v>1915.5</v>
      </c>
      <c r="X30">
        <v>14.2</v>
      </c>
      <c r="Y30">
        <v>1938</v>
      </c>
      <c r="Z30" s="18" t="s">
        <v>7</v>
      </c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2:52" x14ac:dyDescent="0.2">
      <c r="B31">
        <v>14.7</v>
      </c>
      <c r="C31">
        <v>1877.1363636363631</v>
      </c>
      <c r="M31">
        <v>14.7</v>
      </c>
      <c r="N31">
        <v>1913</v>
      </c>
      <c r="X31">
        <v>14.7</v>
      </c>
      <c r="Y31">
        <v>1935.2</v>
      </c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</row>
    <row r="32" spans="2:52" x14ac:dyDescent="0.2">
      <c r="B32">
        <v>15.2</v>
      </c>
      <c r="C32">
        <v>1872.7272727272721</v>
      </c>
      <c r="M32">
        <v>15.2</v>
      </c>
      <c r="N32">
        <v>1910.5</v>
      </c>
      <c r="X32">
        <v>15.2</v>
      </c>
      <c r="Y32">
        <v>1933</v>
      </c>
      <c r="Z32" s="17">
        <v>4</v>
      </c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</row>
    <row r="33" spans="2:51" x14ac:dyDescent="0.2">
      <c r="B33">
        <v>15.7</v>
      </c>
      <c r="C33">
        <v>1868.3181818181811</v>
      </c>
      <c r="M33">
        <v>15.7</v>
      </c>
      <c r="N33">
        <v>1908</v>
      </c>
      <c r="O33" s="18" t="s">
        <v>12</v>
      </c>
      <c r="X33">
        <v>15.7</v>
      </c>
      <c r="Y33">
        <v>1928</v>
      </c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</row>
    <row r="34" spans="2:51" x14ac:dyDescent="0.2">
      <c r="B34">
        <v>16.2</v>
      </c>
      <c r="C34">
        <v>1863.9090909090901</v>
      </c>
      <c r="M34">
        <v>16.2</v>
      </c>
      <c r="N34">
        <v>1904.2692307692307</v>
      </c>
      <c r="X34">
        <v>16.2</v>
      </c>
      <c r="Y34">
        <v>1923</v>
      </c>
      <c r="Z34" s="18" t="s">
        <v>8</v>
      </c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</row>
    <row r="35" spans="2:51" x14ac:dyDescent="0.2">
      <c r="B35">
        <v>16.7</v>
      </c>
      <c r="C35">
        <v>1859.4999999999991</v>
      </c>
      <c r="M35">
        <v>16.7</v>
      </c>
      <c r="N35">
        <v>1900.5384615384614</v>
      </c>
      <c r="X35">
        <v>16.7</v>
      </c>
      <c r="Y35">
        <v>1918</v>
      </c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</row>
    <row r="36" spans="2:51" x14ac:dyDescent="0.2">
      <c r="B36">
        <v>17.2</v>
      </c>
      <c r="C36">
        <v>1855.0909090909081</v>
      </c>
      <c r="M36">
        <v>17.2</v>
      </c>
      <c r="N36">
        <v>1896.8076923076922</v>
      </c>
      <c r="X36">
        <v>17.2</v>
      </c>
      <c r="Y36">
        <v>1913</v>
      </c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</row>
    <row r="37" spans="2:51" x14ac:dyDescent="0.2">
      <c r="B37">
        <v>17.7</v>
      </c>
      <c r="C37">
        <v>1850.6818181818171</v>
      </c>
      <c r="M37">
        <v>17.7</v>
      </c>
      <c r="N37">
        <v>1893.0769230769229</v>
      </c>
      <c r="X37">
        <v>17.7</v>
      </c>
      <c r="Y37">
        <v>1908</v>
      </c>
      <c r="Z37" s="18" t="s">
        <v>9</v>
      </c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</row>
    <row r="38" spans="2:51" x14ac:dyDescent="0.2">
      <c r="B38">
        <v>18.2</v>
      </c>
      <c r="C38">
        <v>1846.2727272727261</v>
      </c>
      <c r="M38">
        <v>18.2</v>
      </c>
      <c r="N38">
        <v>1889.3461538461536</v>
      </c>
      <c r="X38">
        <v>18.2</v>
      </c>
      <c r="Y38">
        <v>1903</v>
      </c>
      <c r="Z38" s="17">
        <v>5</v>
      </c>
      <c r="AV38" s="28"/>
      <c r="AW38" s="28"/>
    </row>
    <row r="39" spans="2:51" x14ac:dyDescent="0.2">
      <c r="B39">
        <v>18.7</v>
      </c>
      <c r="C39">
        <v>1841.8636363636351</v>
      </c>
      <c r="M39">
        <v>18.7</v>
      </c>
      <c r="N39">
        <v>1885.6153846153843</v>
      </c>
      <c r="X39">
        <v>18.7</v>
      </c>
      <c r="Y39">
        <v>1899.4615384615386</v>
      </c>
    </row>
    <row r="40" spans="2:51" x14ac:dyDescent="0.2">
      <c r="B40">
        <v>19.2</v>
      </c>
      <c r="C40">
        <v>1837.4545454545441</v>
      </c>
      <c r="M40">
        <v>19.2</v>
      </c>
      <c r="N40">
        <v>1881.884615384615</v>
      </c>
      <c r="X40">
        <v>19.2</v>
      </c>
      <c r="Y40">
        <v>1895.9230769230771</v>
      </c>
    </row>
    <row r="41" spans="2:51" x14ac:dyDescent="0.2">
      <c r="B41">
        <v>19.7</v>
      </c>
      <c r="C41">
        <v>1833.0454545454531</v>
      </c>
      <c r="M41">
        <v>19.7</v>
      </c>
      <c r="N41">
        <v>1878.1538461538457</v>
      </c>
      <c r="X41">
        <v>19.7</v>
      </c>
      <c r="Y41">
        <v>1892.3846153846157</v>
      </c>
    </row>
    <row r="42" spans="2:51" x14ac:dyDescent="0.2">
      <c r="B42">
        <v>20.2</v>
      </c>
      <c r="C42">
        <v>1828.6363636363621</v>
      </c>
      <c r="M42">
        <v>20.2</v>
      </c>
      <c r="N42">
        <v>1874.4230769230765</v>
      </c>
      <c r="X42">
        <v>20.2</v>
      </c>
      <c r="Y42">
        <v>1888.8461538461543</v>
      </c>
    </row>
    <row r="43" spans="2:51" x14ac:dyDescent="0.2">
      <c r="B43">
        <v>20.7</v>
      </c>
      <c r="C43">
        <v>1824.2272727272712</v>
      </c>
      <c r="M43">
        <v>20.7</v>
      </c>
      <c r="N43">
        <v>1870.6923076923072</v>
      </c>
      <c r="X43">
        <v>20.7</v>
      </c>
      <c r="Y43">
        <v>1885.3076923076928</v>
      </c>
    </row>
    <row r="44" spans="2:51" x14ac:dyDescent="0.2">
      <c r="B44">
        <v>21.2</v>
      </c>
      <c r="C44">
        <v>1819.8181818181802</v>
      </c>
      <c r="M44">
        <v>21.2</v>
      </c>
      <c r="N44">
        <v>1866.9615384615379</v>
      </c>
      <c r="X44">
        <v>21.2</v>
      </c>
      <c r="Y44">
        <v>1881.7692307692314</v>
      </c>
    </row>
    <row r="45" spans="2:51" x14ac:dyDescent="0.2">
      <c r="B45">
        <v>21.7</v>
      </c>
      <c r="C45">
        <v>1815.4090909090892</v>
      </c>
      <c r="M45">
        <v>21.7</v>
      </c>
      <c r="N45">
        <v>1863.2307692307686</v>
      </c>
      <c r="X45">
        <v>21.7</v>
      </c>
      <c r="Y45">
        <v>1878.23076923077</v>
      </c>
    </row>
    <row r="46" spans="2:51" x14ac:dyDescent="0.2">
      <c r="B46">
        <v>22.2</v>
      </c>
      <c r="C46">
        <v>1811</v>
      </c>
      <c r="M46">
        <v>22.2</v>
      </c>
      <c r="N46">
        <v>1859.4999999999993</v>
      </c>
      <c r="X46">
        <v>22.2</v>
      </c>
      <c r="Y46">
        <v>1874.6923076923085</v>
      </c>
    </row>
    <row r="47" spans="2:51" x14ac:dyDescent="0.2">
      <c r="B47">
        <v>22.7</v>
      </c>
      <c r="M47">
        <v>22.7</v>
      </c>
      <c r="N47">
        <v>1855.76923076923</v>
      </c>
      <c r="X47">
        <v>22.7</v>
      </c>
      <c r="Y47">
        <v>1871.1538461538471</v>
      </c>
    </row>
    <row r="48" spans="2:51" x14ac:dyDescent="0.2">
      <c r="B48">
        <v>23.2</v>
      </c>
      <c r="M48">
        <v>23.2</v>
      </c>
      <c r="N48">
        <v>1852.0384615384608</v>
      </c>
      <c r="X48">
        <v>23.2</v>
      </c>
      <c r="Y48">
        <v>1867.6153846153857</v>
      </c>
    </row>
    <row r="49" spans="2:25" x14ac:dyDescent="0.2">
      <c r="B49">
        <v>23.7</v>
      </c>
      <c r="M49">
        <v>23.7</v>
      </c>
      <c r="N49">
        <v>1848.3076923076915</v>
      </c>
      <c r="X49">
        <v>23.7</v>
      </c>
      <c r="Y49">
        <v>1864.0769230769242</v>
      </c>
    </row>
    <row r="50" spans="2:25" x14ac:dyDescent="0.2">
      <c r="B50">
        <v>24.2</v>
      </c>
      <c r="M50">
        <v>24.2</v>
      </c>
      <c r="N50">
        <v>1844.5769230769222</v>
      </c>
      <c r="X50">
        <v>24.2</v>
      </c>
      <c r="Y50">
        <v>1860.5384615384628</v>
      </c>
    </row>
    <row r="51" spans="2:25" x14ac:dyDescent="0.2">
      <c r="B51">
        <v>24.7</v>
      </c>
      <c r="M51">
        <v>24.7</v>
      </c>
      <c r="N51">
        <v>1840.8461538461529</v>
      </c>
      <c r="X51">
        <v>24.7</v>
      </c>
      <c r="Y51">
        <v>1857.0000000000014</v>
      </c>
    </row>
    <row r="52" spans="2:25" x14ac:dyDescent="0.2">
      <c r="B52">
        <v>25.2</v>
      </c>
      <c r="M52">
        <v>25.2</v>
      </c>
      <c r="N52">
        <v>1837.1153846153836</v>
      </c>
      <c r="X52">
        <v>25.2</v>
      </c>
      <c r="Y52">
        <v>1853.4615384615399</v>
      </c>
    </row>
    <row r="53" spans="2:25" x14ac:dyDescent="0.2">
      <c r="B53">
        <v>25.7</v>
      </c>
      <c r="M53">
        <v>25.7</v>
      </c>
      <c r="N53">
        <v>1833.3846153846143</v>
      </c>
      <c r="X53">
        <v>25.7</v>
      </c>
      <c r="Y53">
        <v>1849.9230769230785</v>
      </c>
    </row>
    <row r="54" spans="2:25" x14ac:dyDescent="0.2">
      <c r="B54">
        <v>26.2</v>
      </c>
      <c r="M54">
        <v>26.2</v>
      </c>
      <c r="N54">
        <v>1829.6538461538451</v>
      </c>
      <c r="X54">
        <v>26.2</v>
      </c>
      <c r="Y54">
        <v>1846.3846153846171</v>
      </c>
    </row>
    <row r="55" spans="2:25" x14ac:dyDescent="0.2">
      <c r="B55">
        <v>26.7</v>
      </c>
      <c r="M55">
        <v>26.7</v>
      </c>
      <c r="N55">
        <v>1825.9230769230758</v>
      </c>
      <c r="X55">
        <v>26.7</v>
      </c>
      <c r="Y55">
        <v>1842.8461538461556</v>
      </c>
    </row>
    <row r="56" spans="2:25" x14ac:dyDescent="0.2">
      <c r="B56">
        <v>27.2</v>
      </c>
      <c r="M56">
        <v>27.2</v>
      </c>
      <c r="N56">
        <v>1822.1923076923065</v>
      </c>
      <c r="X56">
        <v>27.2</v>
      </c>
      <c r="Y56">
        <v>1839.3076923076942</v>
      </c>
    </row>
    <row r="57" spans="2:25" x14ac:dyDescent="0.2">
      <c r="B57">
        <v>27.7</v>
      </c>
      <c r="M57">
        <v>27.7</v>
      </c>
      <c r="N57">
        <v>1818.4615384615372</v>
      </c>
      <c r="X57">
        <v>27.7</v>
      </c>
      <c r="Y57">
        <v>1835.7692307692328</v>
      </c>
    </row>
    <row r="58" spans="2:25" x14ac:dyDescent="0.2">
      <c r="B58">
        <v>28.2</v>
      </c>
      <c r="M58">
        <v>28.2</v>
      </c>
      <c r="N58">
        <v>1814.7307692307679</v>
      </c>
      <c r="X58">
        <v>28.2</v>
      </c>
      <c r="Y58">
        <v>1832.2307692307713</v>
      </c>
    </row>
    <row r="59" spans="2:25" x14ac:dyDescent="0.2">
      <c r="B59">
        <v>28.7</v>
      </c>
      <c r="M59">
        <v>28.7</v>
      </c>
      <c r="N59">
        <v>1811</v>
      </c>
      <c r="X59">
        <v>28.7</v>
      </c>
      <c r="Y59">
        <v>1828.6923076923099</v>
      </c>
    </row>
    <row r="60" spans="2:25" x14ac:dyDescent="0.2">
      <c r="B60">
        <v>29.2</v>
      </c>
      <c r="M60">
        <v>29.2</v>
      </c>
      <c r="X60">
        <v>29.2</v>
      </c>
      <c r="Y60">
        <v>1825.1538461538485</v>
      </c>
    </row>
    <row r="61" spans="2:25" x14ac:dyDescent="0.2">
      <c r="B61">
        <v>29.7</v>
      </c>
      <c r="X61">
        <v>29.7</v>
      </c>
      <c r="Y61">
        <v>1821.615384615387</v>
      </c>
    </row>
    <row r="62" spans="2:25" x14ac:dyDescent="0.2">
      <c r="B62">
        <v>30.3</v>
      </c>
      <c r="X62">
        <v>30.3</v>
      </c>
      <c r="Y62">
        <v>1818.0769230769256</v>
      </c>
    </row>
    <row r="63" spans="2:25" x14ac:dyDescent="0.2">
      <c r="B63">
        <v>30.7</v>
      </c>
      <c r="X63">
        <v>30.7</v>
      </c>
      <c r="Y63">
        <v>1814.5384615384642</v>
      </c>
    </row>
    <row r="64" spans="2:25" x14ac:dyDescent="0.2">
      <c r="B64">
        <v>31.2</v>
      </c>
      <c r="X64">
        <v>31.2</v>
      </c>
      <c r="Y64">
        <v>1811</v>
      </c>
    </row>
    <row r="65" spans="2:2" x14ac:dyDescent="0.2">
      <c r="B65">
        <v>31.7</v>
      </c>
    </row>
    <row r="66" spans="2:2" x14ac:dyDescent="0.2">
      <c r="B66">
        <v>32.200000000000003</v>
      </c>
    </row>
    <row r="67" spans="2:2" x14ac:dyDescent="0.2">
      <c r="B67">
        <v>32.700000000000003</v>
      </c>
    </row>
    <row r="68" spans="2:2" x14ac:dyDescent="0.2">
      <c r="B68">
        <v>33.200000000000003</v>
      </c>
    </row>
    <row r="69" spans="2:2" x14ac:dyDescent="0.2">
      <c r="B69">
        <v>33.700000000000003</v>
      </c>
    </row>
  </sheetData>
  <mergeCells count="5">
    <mergeCell ref="AI1:AJ1"/>
    <mergeCell ref="AV2:AY2"/>
    <mergeCell ref="AZ2:BC2"/>
    <mergeCell ref="AZ3:BC3"/>
    <mergeCell ref="AV3:AY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Datering</vt:lpstr>
      <vt:lpstr>GC06 grafer m. datering</vt:lpstr>
      <vt:lpstr>MC04 grafer m. datering</vt:lpstr>
      <vt:lpstr>MC05 grafer m. datering</vt:lpstr>
      <vt:lpstr>Nedbørsgraf m. trendlinje</vt:lpstr>
      <vt:lpstr>Sedimentasjonsrater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2021-04-06T09:05:48Z</dcterms:created>
  <dcterms:modified xsi:type="dcterms:W3CDTF">2021-06-03T21:35:16Z</dcterms:modified>
</cp:coreProperties>
</file>